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LANIFICADOR\Desktop\"/>
    </mc:Choice>
  </mc:AlternateContent>
  <bookViews>
    <workbookView xWindow="0" yWindow="0" windowWidth="20490" windowHeight="8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L19" i="1"/>
  <c r="L24" i="1"/>
  <c r="K24" i="1"/>
  <c r="K19" i="1"/>
  <c r="K25" i="1" l="1"/>
  <c r="K11" i="1" l="1"/>
  <c r="M23" i="1" l="1"/>
  <c r="L23" i="1"/>
  <c r="K23" i="1"/>
  <c r="M22" i="1"/>
  <c r="K22" i="1"/>
  <c r="M14" i="1"/>
  <c r="K14" i="1"/>
  <c r="M9" i="1"/>
  <c r="M10" i="1"/>
  <c r="K10" i="1"/>
</calcChain>
</file>

<file path=xl/sharedStrings.xml><?xml version="1.0" encoding="utf-8"?>
<sst xmlns="http://schemas.openxmlformats.org/spreadsheetml/2006/main" count="203" uniqueCount="116">
  <si>
    <t>PROVINCIA/COMARCA</t>
  </si>
  <si>
    <t>DISTRITO</t>
  </si>
  <si>
    <t>CORREGIMIENTO</t>
  </si>
  <si>
    <t>CIUDAD / LUGAR POBLADO</t>
  </si>
  <si>
    <t>NOMBRE DEL PROYECTO</t>
  </si>
  <si>
    <t>VIGENCIA PRESUPUESTARIA</t>
  </si>
  <si>
    <t>AÑO DE INICIO DEL PROYECTO</t>
  </si>
  <si>
    <t>MONTO APROBADO</t>
  </si>
  <si>
    <t>MONTO DEL CONTRATO</t>
  </si>
  <si>
    <t>MONTO PAGADO</t>
  </si>
  <si>
    <t>SALDO POR PAGAR</t>
  </si>
  <si>
    <t>SALDO TOTAL</t>
  </si>
  <si>
    <t>% AVANCE FINANCIERO</t>
  </si>
  <si>
    <t>SITUACIÓN ACTUAL</t>
  </si>
  <si>
    <t>PROVEEDOR O CONTRATISTA</t>
  </si>
  <si>
    <t>FECHA DE ORDEN DE PROCEDER</t>
  </si>
  <si>
    <t>TIEMPO DE EJECUCIÓN</t>
  </si>
  <si>
    <t>FECHA DE CULMINACIÓN</t>
  </si>
  <si>
    <t>% AVANCE FÍSICO</t>
  </si>
  <si>
    <t>ESTATUS (NUEVO / CONTINUIDAD)</t>
  </si>
  <si>
    <t>OBSERVACIONES</t>
  </si>
  <si>
    <t>HERRERA</t>
  </si>
  <si>
    <t>CHITRÉ</t>
  </si>
  <si>
    <t>LLANO BONITO</t>
  </si>
  <si>
    <t>CONSTRUCCIÓN DE VEREDAS Y CUNETAS</t>
  </si>
  <si>
    <t>FÍSICAMENTE TERMINADO</t>
  </si>
  <si>
    <t>CONSTRUCTORA YONIER, S.A.</t>
  </si>
  <si>
    <t>16/04/2018</t>
  </si>
  <si>
    <t>90 dias calendario</t>
  </si>
  <si>
    <t>14/07/2018</t>
  </si>
  <si>
    <t>VILLA KAREN - ROSETT</t>
  </si>
  <si>
    <t>MEJORAMIENTO DE CAMINO BARRIADA VILLA KAREN DESDE EL TRAMO DE CALLE OCTAVA HASTA FINAL DE CALLE PRINCIPAL SIN SALIDA</t>
  </si>
  <si>
    <t>EJECUCIÓN</t>
  </si>
  <si>
    <t>CONSTRUCCIONES Y EDIFICACIONES ALMANZA, S.A.</t>
  </si>
  <si>
    <t>25/01/2022</t>
  </si>
  <si>
    <t>90 DIAS</t>
  </si>
  <si>
    <t>14/04/2022</t>
  </si>
  <si>
    <t>NUEVO</t>
  </si>
  <si>
    <t>SOBERANIA</t>
  </si>
  <si>
    <t>MEJORAMIENTO AL PARQUE SANTA EDUVIGER EN LA COMUNIDA DE SOBERANIA</t>
  </si>
  <si>
    <t>CONTRUCCIONES  Y EDIFICACIONES ARMANZA</t>
  </si>
  <si>
    <t>18/04/2022</t>
  </si>
  <si>
    <t>16/07/2022</t>
  </si>
  <si>
    <t>MONAGRILLO</t>
  </si>
  <si>
    <t>AVENIDA PÈREZ</t>
  </si>
  <si>
    <t>REHABILITACIÒN DE LA CASA DE VELACIÒN DE MONAGRILLO</t>
  </si>
  <si>
    <t>DON BOSCO</t>
  </si>
  <si>
    <t>MEJORAMIENTO AL KINDER DE MONAGRILLO</t>
  </si>
  <si>
    <t>ALDRETE DISEÑO         &amp; CONSTRUCCIONES, S. A.</t>
  </si>
  <si>
    <t>18/01/2022</t>
  </si>
  <si>
    <t>120 DIAS</t>
  </si>
  <si>
    <t>17/05/2022</t>
  </si>
  <si>
    <t>LA DORMIDFERA</t>
  </si>
  <si>
    <t>MEJORAMIENTO DE PARQUES 8 DE DICIEMBRE Y SAN PEDRO</t>
  </si>
  <si>
    <t>ALCALDÍA</t>
  </si>
  <si>
    <t>CALLE MELITÒN MARTÌN</t>
  </si>
  <si>
    <t>MEJORAMIENTO AL EDIFICIO DE LA ALCALDIA DE CHITRÈ</t>
  </si>
  <si>
    <t>ADJUDICADO</t>
  </si>
  <si>
    <t>CONSTRUCTORA DOMAR S.A.</t>
  </si>
  <si>
    <t>365 DIAS</t>
  </si>
  <si>
    <t>POR REFRENDO DE CONTRALORIA</t>
  </si>
  <si>
    <t>CHITRÈ</t>
  </si>
  <si>
    <t>ADQUISICIÒN DE 2 VEHICULOS RECOLECTORES PARA ORNATO Y ASEO</t>
  </si>
  <si>
    <t>COMERCIAL DE MOTORES, S.A.</t>
  </si>
  <si>
    <t>21/03/2022</t>
  </si>
  <si>
    <t>180 DIAS</t>
  </si>
  <si>
    <t>17/09/2022</t>
  </si>
  <si>
    <t>CHITRÉ CABECERA</t>
  </si>
  <si>
    <t>CHITRÈ CENTRO</t>
  </si>
  <si>
    <t>MEJORAMIENTO AL PARQUE PEDRO ESCALONA RÌOS EN LA COMUNIDAD DE CHITRÈ</t>
  </si>
  <si>
    <t>GRUPO SERMAC. S.A.</t>
  </si>
  <si>
    <t>150 DIAS</t>
  </si>
  <si>
    <t>LOMA BONITA</t>
  </si>
  <si>
    <t>MEJORAMIENTO A LA IGLESIA SAN MIGUEL ARCÀNGEL EN LA COMUNIDAD DE MONAGRILLO</t>
  </si>
  <si>
    <t>LA PLAZA</t>
  </si>
  <si>
    <t>MEJORAMIENTO A LA PLAZA HIPOLITO PÈREZ TELLO EN LA COMUNIDAD DE MONAGRILLO</t>
  </si>
  <si>
    <t>R&amp;G CONSTRUCTORA. S.A.</t>
  </si>
  <si>
    <t>24/03/2022</t>
  </si>
  <si>
    <t>LOS SAUCES</t>
  </si>
  <si>
    <t>CONSTRUCCIÒN DE CUNETAS Y ACERAS EN LA COMUNIDAD DE LOS MILAGROS</t>
  </si>
  <si>
    <t>60 DIAS</t>
  </si>
  <si>
    <t>CONSTRUCCIÒN DE LOCAL PARA ESTACIÒN DE POLICIA A UN COSTADO DE LA CANCHA SINTÈTICA DE SOBERANIA EN LA COMUNIDAD DE ROSARIO</t>
  </si>
  <si>
    <t>EES. CONSTRUCCIONES S.A.</t>
  </si>
  <si>
    <t>31/01/2022</t>
  </si>
  <si>
    <t>30/04/2022</t>
  </si>
  <si>
    <t>SAN JUAN BAUTISTA</t>
  </si>
  <si>
    <t>EL RENACIMIENTO</t>
  </si>
  <si>
    <t>MEJORAMIENTO DE LA CANCHA DE BALONCESTO EL RENACIMIENTO EN LA COMUNIDAD DE SAN JUAN BAUTISTA</t>
  </si>
  <si>
    <t>21/01/2022</t>
  </si>
  <si>
    <t>MEJORAMIENTO A LA CAPILLA EL BUEN CONSEJO EN LA COMUNIDAD DE SAN JUAN BAUTISTA</t>
  </si>
  <si>
    <t>LA ARENA</t>
  </si>
  <si>
    <t>LA ARENA CENTRO</t>
  </si>
  <si>
    <t>MEJORAMIENTO AL CENTRO BÀSICO GENERAL  JOHN F. KENNEDY EN LA COMUNIDAD DE LA ARENA</t>
  </si>
  <si>
    <t>EJECUTADO</t>
  </si>
  <si>
    <t>29/6/2022</t>
  </si>
  <si>
    <t>25/11/2022</t>
  </si>
  <si>
    <t>22/08/2022</t>
  </si>
  <si>
    <t>18/07/2022</t>
  </si>
  <si>
    <t>FISICAMENTE TERMINADO</t>
  </si>
  <si>
    <t>EN EJECUCIÓN</t>
  </si>
  <si>
    <t>28/7/2022</t>
  </si>
  <si>
    <t>25/08/2022</t>
  </si>
  <si>
    <t>POR REFRENDO DE CONTRALORIA DE LA ADENDA DE AUMENTO DE ACTIVIDADES</t>
  </si>
  <si>
    <t>PENDIENTE DE PAGO. POR PARTE DE LA CONTRALORIA</t>
  </si>
  <si>
    <t>RÌOS PIZON, S.A.</t>
  </si>
  <si>
    <t xml:space="preserve">  </t>
  </si>
  <si>
    <t>30 DIAS</t>
  </si>
  <si>
    <t>CUENTA 3 Y 10% DE RETENIDO</t>
  </si>
  <si>
    <t>POR REFRENDO DE CUENTA 4 Y 10 % DE RETENCIÓN</t>
  </si>
  <si>
    <t xml:space="preserve"> EJECUCION</t>
  </si>
  <si>
    <t>PAGO DE CUENTA N° 4 Y 10% DE RETENIDO</t>
  </si>
  <si>
    <t>POR GESTION DE COBRO</t>
  </si>
  <si>
    <t xml:space="preserve"> GESTION DE COBRO CUENTA N°1</t>
  </si>
  <si>
    <t xml:space="preserve"> GESTION DE COBRO DE CUENTA N°2 </t>
  </si>
  <si>
    <t>GESTION DE COBRO CUENTA N°2</t>
  </si>
  <si>
    <t>GESTION DE COBRO CUENTA N°1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</si>
</sst>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9" fontId="4" fillId="0" borderId="2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/>
    <xf numFmtId="9" fontId="3" fillId="0" borderId="0" xfId="0" applyNumberFormat="1" applyFont="1"/>
    <xf numFmtId="9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>
      <alignment horizontal="center" vertical="center" wrapText="1"/>
    </xf>
    <xf numFmtId="4" fontId="7" fillId="0" borderId="2" xfId="1" applyNumberFormat="1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1" fontId="4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 applyBorder="1" applyAlignment="1">
      <alignment horizontal="center" vertical="center" wrapText="1"/>
    </xf>
    <xf numFmtId="9" fontId="4" fillId="0" borderId="0" xfId="0" applyNumberFormat="1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locked="0"/>
    </xf>
    <xf numFmtId="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" fontId="8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U27"/>
  <sheetViews>
    <sheetView tabSelected="1" topLeftCell="N22" workbookViewId="0">
      <selection activeCell="U24" sqref="U24"/>
    </sheetView>
  </sheetViews>
  <sheetFormatPr baseColWidth="10" defaultRowHeight="15" x14ac:dyDescent="0.25"/>
  <cols>
    <col min="3" max="3" width="20" customWidth="1"/>
    <col min="4" max="4" width="17.7109375" customWidth="1"/>
    <col min="5" max="5" width="35.7109375" customWidth="1"/>
    <col min="6" max="6" width="15.140625" customWidth="1"/>
    <col min="7" max="7" width="12.28515625" customWidth="1"/>
    <col min="8" max="8" width="13.28515625" customWidth="1"/>
    <col min="9" max="9" width="13.5703125" customWidth="1"/>
    <col min="10" max="10" width="12.7109375" customWidth="1"/>
    <col min="11" max="11" width="14.28515625" customWidth="1"/>
    <col min="12" max="12" width="13" customWidth="1"/>
    <col min="13" max="14" width="17.42578125" customWidth="1"/>
    <col min="15" max="15" width="30.42578125" customWidth="1"/>
    <col min="16" max="16" width="16.5703125" customWidth="1"/>
    <col min="17" max="17" width="13" customWidth="1"/>
    <col min="18" max="18" width="14.5703125" customWidth="1"/>
    <col min="19" max="19" width="13.85546875" customWidth="1"/>
    <col min="20" max="20" width="17" customWidth="1"/>
    <col min="21" max="21" width="55" customWidth="1"/>
    <col min="22" max="22" width="31" customWidth="1"/>
  </cols>
  <sheetData>
    <row r="8" spans="1:21" ht="45" x14ac:dyDescent="0.25">
      <c r="A8" s="1" t="s">
        <v>0</v>
      </c>
      <c r="B8" s="2" t="s">
        <v>1</v>
      </c>
      <c r="C8" s="1" t="s">
        <v>2</v>
      </c>
      <c r="D8" s="1" t="s">
        <v>3</v>
      </c>
      <c r="E8" s="1" t="s">
        <v>4</v>
      </c>
      <c r="F8" s="42" t="s">
        <v>5</v>
      </c>
      <c r="G8" s="3" t="s">
        <v>6</v>
      </c>
      <c r="H8" s="4" t="s">
        <v>7</v>
      </c>
      <c r="I8" s="4" t="s">
        <v>8</v>
      </c>
      <c r="J8" s="4" t="s">
        <v>9</v>
      </c>
      <c r="K8" s="15" t="s">
        <v>10</v>
      </c>
      <c r="L8" s="16" t="s">
        <v>11</v>
      </c>
      <c r="M8" s="17" t="s">
        <v>12</v>
      </c>
      <c r="N8" s="1" t="s">
        <v>13</v>
      </c>
      <c r="O8" s="19" t="s">
        <v>14</v>
      </c>
      <c r="P8" s="18" t="s">
        <v>15</v>
      </c>
      <c r="Q8" s="19" t="s">
        <v>16</v>
      </c>
      <c r="R8" s="18" t="s">
        <v>17</v>
      </c>
      <c r="S8" s="20" t="s">
        <v>18</v>
      </c>
      <c r="T8" s="20" t="s">
        <v>19</v>
      </c>
      <c r="U8" s="5" t="s">
        <v>20</v>
      </c>
    </row>
    <row r="9" spans="1:21" ht="30.75" thickBot="1" x14ac:dyDescent="0.3">
      <c r="A9" s="6" t="s">
        <v>21</v>
      </c>
      <c r="B9" s="6" t="s">
        <v>22</v>
      </c>
      <c r="C9" s="6" t="s">
        <v>23</v>
      </c>
      <c r="D9" s="6" t="s">
        <v>23</v>
      </c>
      <c r="E9" s="6" t="s">
        <v>24</v>
      </c>
      <c r="F9" s="6">
        <v>2016</v>
      </c>
      <c r="G9" s="6"/>
      <c r="H9" s="8">
        <v>18381.53</v>
      </c>
      <c r="I9" s="8">
        <v>18381.53</v>
      </c>
      <c r="J9" s="8">
        <v>8281.5300000000007</v>
      </c>
      <c r="K9" s="9">
        <v>10099.999999999998</v>
      </c>
      <c r="L9" s="9">
        <v>0</v>
      </c>
      <c r="M9" s="10">
        <f>SUM(J9*100%/I9)</f>
        <v>0.45053540156885752</v>
      </c>
      <c r="N9" s="31" t="s">
        <v>25</v>
      </c>
      <c r="O9" s="6" t="s">
        <v>26</v>
      </c>
      <c r="P9" s="11" t="s">
        <v>27</v>
      </c>
      <c r="Q9" s="6" t="s">
        <v>28</v>
      </c>
      <c r="R9" s="11" t="s">
        <v>29</v>
      </c>
      <c r="S9" s="12">
        <v>1</v>
      </c>
      <c r="T9" s="12"/>
      <c r="U9" s="29" t="s">
        <v>103</v>
      </c>
    </row>
    <row r="10" spans="1:21" ht="60" x14ac:dyDescent="0.25">
      <c r="A10" s="6" t="s">
        <v>21</v>
      </c>
      <c r="B10" s="6" t="s">
        <v>22</v>
      </c>
      <c r="C10" s="6" t="s">
        <v>23</v>
      </c>
      <c r="D10" s="6" t="s">
        <v>30</v>
      </c>
      <c r="E10" s="27" t="s">
        <v>31</v>
      </c>
      <c r="F10" s="13">
        <v>2021</v>
      </c>
      <c r="G10" s="13">
        <v>2022</v>
      </c>
      <c r="H10" s="8">
        <v>30000</v>
      </c>
      <c r="I10" s="8">
        <v>29998.36</v>
      </c>
      <c r="J10" s="8">
        <v>29998.36</v>
      </c>
      <c r="K10" s="9">
        <f>SUM(I10-J10)</f>
        <v>0</v>
      </c>
      <c r="L10" s="9">
        <v>1.6399999999994179</v>
      </c>
      <c r="M10" s="10">
        <f>SUM(J10*100%/I10)</f>
        <v>1</v>
      </c>
      <c r="N10" s="30" t="s">
        <v>25</v>
      </c>
      <c r="O10" s="6" t="s">
        <v>33</v>
      </c>
      <c r="P10" s="11" t="s">
        <v>34</v>
      </c>
      <c r="Q10" s="6" t="s">
        <v>35</v>
      </c>
      <c r="R10" s="11" t="s">
        <v>36</v>
      </c>
      <c r="S10" s="12">
        <v>1</v>
      </c>
      <c r="T10" s="12" t="s">
        <v>37</v>
      </c>
      <c r="U10" s="29" t="s">
        <v>93</v>
      </c>
    </row>
    <row r="11" spans="1:21" ht="45" x14ac:dyDescent="0.25">
      <c r="A11" s="6" t="s">
        <v>21</v>
      </c>
      <c r="B11" s="6" t="s">
        <v>22</v>
      </c>
      <c r="C11" s="6" t="s">
        <v>23</v>
      </c>
      <c r="D11" s="6" t="s">
        <v>38</v>
      </c>
      <c r="E11" s="21" t="s">
        <v>39</v>
      </c>
      <c r="F11" s="13">
        <v>2021</v>
      </c>
      <c r="G11" s="13">
        <v>2022</v>
      </c>
      <c r="H11" s="8">
        <v>30000</v>
      </c>
      <c r="I11" s="8">
        <v>26895.61</v>
      </c>
      <c r="J11" s="8">
        <v>15408.23</v>
      </c>
      <c r="K11" s="9">
        <f>SUM(I11-J11)</f>
        <v>11487.380000000001</v>
      </c>
      <c r="L11" s="9">
        <v>3104.3899999999994</v>
      </c>
      <c r="M11" s="10">
        <v>0.56999999999999995</v>
      </c>
      <c r="N11" s="7" t="s">
        <v>32</v>
      </c>
      <c r="O11" s="6" t="s">
        <v>40</v>
      </c>
      <c r="P11" s="11" t="s">
        <v>41</v>
      </c>
      <c r="Q11" s="6" t="s">
        <v>35</v>
      </c>
      <c r="R11" s="11" t="s">
        <v>42</v>
      </c>
      <c r="S11" s="12">
        <v>1</v>
      </c>
      <c r="T11" s="12" t="s">
        <v>37</v>
      </c>
      <c r="U11" s="29" t="s">
        <v>113</v>
      </c>
    </row>
    <row r="12" spans="1:21" ht="30" x14ac:dyDescent="0.25">
      <c r="A12" s="6" t="s">
        <v>21</v>
      </c>
      <c r="B12" s="6" t="s">
        <v>22</v>
      </c>
      <c r="C12" s="6" t="s">
        <v>43</v>
      </c>
      <c r="D12" s="6" t="s">
        <v>44</v>
      </c>
      <c r="E12" s="21" t="s">
        <v>45</v>
      </c>
      <c r="F12" s="13">
        <v>2021</v>
      </c>
      <c r="G12" s="13"/>
      <c r="H12" s="8">
        <v>20000</v>
      </c>
      <c r="I12" s="8">
        <v>19975.5</v>
      </c>
      <c r="J12" s="8">
        <v>0</v>
      </c>
      <c r="K12" s="9">
        <f>SUM(I12-J12)</f>
        <v>19975.5</v>
      </c>
      <c r="L12" s="9">
        <f>SUM(H12-I12)</f>
        <v>24.5</v>
      </c>
      <c r="M12" s="10"/>
      <c r="N12" s="7" t="s">
        <v>32</v>
      </c>
      <c r="O12" s="6" t="s">
        <v>104</v>
      </c>
      <c r="P12" s="14">
        <v>44659</v>
      </c>
      <c r="Q12" s="6" t="s">
        <v>106</v>
      </c>
      <c r="R12" s="14">
        <v>44572</v>
      </c>
      <c r="S12" s="12">
        <v>0</v>
      </c>
      <c r="T12" s="12" t="s">
        <v>37</v>
      </c>
      <c r="U12" s="29" t="s">
        <v>99</v>
      </c>
    </row>
    <row r="13" spans="1:21" ht="30" x14ac:dyDescent="0.25">
      <c r="A13" s="6" t="s">
        <v>21</v>
      </c>
      <c r="B13" s="6" t="s">
        <v>22</v>
      </c>
      <c r="C13" s="6" t="s">
        <v>43</v>
      </c>
      <c r="D13" s="6" t="s">
        <v>46</v>
      </c>
      <c r="E13" s="26" t="s">
        <v>47</v>
      </c>
      <c r="F13" s="13">
        <v>2021</v>
      </c>
      <c r="G13" s="13">
        <v>2022</v>
      </c>
      <c r="H13" s="8">
        <v>15832.96</v>
      </c>
      <c r="I13" s="8">
        <v>15832.95</v>
      </c>
      <c r="J13" s="8">
        <v>14360.49</v>
      </c>
      <c r="K13" s="9">
        <v>1472.4600000000009</v>
      </c>
      <c r="L13" s="9">
        <v>9.9999999983992893E-3</v>
      </c>
      <c r="M13" s="10">
        <v>0.90700027474349376</v>
      </c>
      <c r="N13" s="30" t="s">
        <v>25</v>
      </c>
      <c r="O13" s="6" t="s">
        <v>48</v>
      </c>
      <c r="P13" s="11" t="s">
        <v>49</v>
      </c>
      <c r="Q13" s="6" t="s">
        <v>50</v>
      </c>
      <c r="R13" s="11" t="s">
        <v>51</v>
      </c>
      <c r="S13" s="12">
        <v>1</v>
      </c>
      <c r="T13" s="12" t="s">
        <v>37</v>
      </c>
      <c r="U13" s="29" t="s">
        <v>110</v>
      </c>
    </row>
    <row r="14" spans="1:21" ht="30" x14ac:dyDescent="0.25">
      <c r="A14" s="6" t="s">
        <v>21</v>
      </c>
      <c r="B14" s="6" t="s">
        <v>22</v>
      </c>
      <c r="C14" s="6" t="s">
        <v>43</v>
      </c>
      <c r="D14" s="6" t="s">
        <v>52</v>
      </c>
      <c r="E14" s="26" t="s">
        <v>53</v>
      </c>
      <c r="F14" s="13">
        <v>2021</v>
      </c>
      <c r="G14" s="13">
        <v>2022</v>
      </c>
      <c r="H14" s="8">
        <v>30000</v>
      </c>
      <c r="I14" s="8">
        <v>29905.43</v>
      </c>
      <c r="J14" s="8">
        <v>23148.43</v>
      </c>
      <c r="K14" s="9">
        <f>SUM(I14-J14)</f>
        <v>6757</v>
      </c>
      <c r="L14" s="9">
        <v>94.569999999999709</v>
      </c>
      <c r="M14" s="10">
        <f>SUM(J14*100%/I14)</f>
        <v>0.77405441085448357</v>
      </c>
      <c r="N14" s="30" t="s">
        <v>98</v>
      </c>
      <c r="O14" s="6" t="s">
        <v>104</v>
      </c>
      <c r="P14" s="14">
        <v>44806</v>
      </c>
      <c r="Q14" s="6" t="s">
        <v>50</v>
      </c>
      <c r="R14" s="14">
        <v>44779</v>
      </c>
      <c r="S14" s="12">
        <v>1</v>
      </c>
      <c r="T14" s="12" t="s">
        <v>37</v>
      </c>
      <c r="U14" s="29" t="s">
        <v>107</v>
      </c>
    </row>
    <row r="15" spans="1:21" ht="30" x14ac:dyDescent="0.25">
      <c r="A15" s="6" t="s">
        <v>21</v>
      </c>
      <c r="B15" s="6" t="s">
        <v>22</v>
      </c>
      <c r="C15" s="6" t="s">
        <v>54</v>
      </c>
      <c r="D15" s="6" t="s">
        <v>55</v>
      </c>
      <c r="E15" s="21" t="s">
        <v>56</v>
      </c>
      <c r="F15" s="13">
        <v>2021</v>
      </c>
      <c r="G15" s="13"/>
      <c r="H15" s="8">
        <v>441959.67999999999</v>
      </c>
      <c r="I15" s="8">
        <v>374765.42</v>
      </c>
      <c r="J15" s="8"/>
      <c r="K15" s="9">
        <v>374765.42</v>
      </c>
      <c r="L15" s="9">
        <v>67194.260000000009</v>
      </c>
      <c r="M15" s="10">
        <v>0</v>
      </c>
      <c r="N15" s="7" t="s">
        <v>57</v>
      </c>
      <c r="O15" s="6" t="s">
        <v>58</v>
      </c>
      <c r="P15" s="11"/>
      <c r="Q15" s="6" t="s">
        <v>59</v>
      </c>
      <c r="R15" s="11"/>
      <c r="S15" s="12">
        <v>0</v>
      </c>
      <c r="T15" s="12" t="s">
        <v>37</v>
      </c>
      <c r="U15" s="29" t="s">
        <v>60</v>
      </c>
    </row>
    <row r="16" spans="1:21" ht="30" x14ac:dyDescent="0.25">
      <c r="A16" s="6" t="s">
        <v>21</v>
      </c>
      <c r="B16" s="6" t="s">
        <v>22</v>
      </c>
      <c r="C16" s="6" t="s">
        <v>54</v>
      </c>
      <c r="D16" s="6" t="s">
        <v>61</v>
      </c>
      <c r="E16" s="21" t="s">
        <v>62</v>
      </c>
      <c r="F16" s="13">
        <v>2021</v>
      </c>
      <c r="G16" s="13">
        <v>2021</v>
      </c>
      <c r="H16" s="8">
        <v>260000</v>
      </c>
      <c r="I16" s="8">
        <v>251690</v>
      </c>
      <c r="J16" s="8"/>
      <c r="K16" s="9">
        <v>251690</v>
      </c>
      <c r="L16" s="9">
        <v>8310</v>
      </c>
      <c r="M16" s="10">
        <v>0</v>
      </c>
      <c r="N16" s="7" t="s">
        <v>32</v>
      </c>
      <c r="O16" s="6" t="s">
        <v>63</v>
      </c>
      <c r="P16" s="11" t="s">
        <v>64</v>
      </c>
      <c r="Q16" s="6" t="s">
        <v>65</v>
      </c>
      <c r="R16" s="11" t="s">
        <v>66</v>
      </c>
      <c r="S16" s="12">
        <v>0</v>
      </c>
      <c r="T16" s="12" t="s">
        <v>37</v>
      </c>
      <c r="U16" s="29" t="s">
        <v>111</v>
      </c>
    </row>
    <row r="17" spans="1:21" ht="45" x14ac:dyDescent="0.25">
      <c r="A17" s="6" t="s">
        <v>21</v>
      </c>
      <c r="B17" s="6" t="s">
        <v>22</v>
      </c>
      <c r="C17" s="6" t="s">
        <v>67</v>
      </c>
      <c r="D17" s="6" t="s">
        <v>68</v>
      </c>
      <c r="E17" s="21" t="s">
        <v>69</v>
      </c>
      <c r="F17" s="13">
        <v>2021</v>
      </c>
      <c r="G17" s="13">
        <v>2022</v>
      </c>
      <c r="H17" s="8">
        <v>112648.64</v>
      </c>
      <c r="I17" s="8">
        <v>98004.31</v>
      </c>
      <c r="J17" s="8">
        <v>0</v>
      </c>
      <c r="K17" s="9">
        <v>98004.31</v>
      </c>
      <c r="L17" s="9">
        <v>14644.330000000002</v>
      </c>
      <c r="M17" s="10">
        <v>0</v>
      </c>
      <c r="N17" s="7" t="s">
        <v>32</v>
      </c>
      <c r="O17" s="6" t="s">
        <v>70</v>
      </c>
      <c r="P17" s="11" t="s">
        <v>94</v>
      </c>
      <c r="Q17" s="6" t="s">
        <v>71</v>
      </c>
      <c r="R17" s="11" t="s">
        <v>95</v>
      </c>
      <c r="S17" s="12">
        <v>0.31</v>
      </c>
      <c r="T17" s="12" t="s">
        <v>37</v>
      </c>
      <c r="U17" s="29" t="s">
        <v>112</v>
      </c>
    </row>
    <row r="18" spans="1:21" ht="73.5" customHeight="1" x14ac:dyDescent="0.25">
      <c r="A18" s="32"/>
      <c r="B18" s="32"/>
      <c r="C18" s="32"/>
      <c r="D18" s="32"/>
      <c r="E18" s="33"/>
      <c r="F18" s="34"/>
      <c r="G18" s="34"/>
      <c r="H18" s="35"/>
      <c r="I18" s="35"/>
      <c r="J18" s="35"/>
      <c r="K18" s="36"/>
      <c r="L18" s="36"/>
      <c r="M18" s="37"/>
      <c r="N18" s="38"/>
      <c r="O18" s="32"/>
      <c r="P18" s="39"/>
      <c r="Q18" s="32"/>
      <c r="R18" s="39"/>
      <c r="S18" s="40"/>
      <c r="T18" s="40"/>
      <c r="U18" s="41"/>
    </row>
    <row r="19" spans="1:21" ht="45" x14ac:dyDescent="0.25">
      <c r="A19" s="6" t="s">
        <v>21</v>
      </c>
      <c r="B19" s="6" t="s">
        <v>22</v>
      </c>
      <c r="C19" s="6" t="s">
        <v>43</v>
      </c>
      <c r="D19" s="6" t="s">
        <v>72</v>
      </c>
      <c r="E19" s="21" t="s">
        <v>73</v>
      </c>
      <c r="F19" s="13">
        <v>2021</v>
      </c>
      <c r="G19" s="13">
        <v>2022</v>
      </c>
      <c r="H19" s="8">
        <v>16000</v>
      </c>
      <c r="I19" s="8">
        <v>15903.95</v>
      </c>
      <c r="J19" s="8">
        <v>0</v>
      </c>
      <c r="K19" s="9">
        <f>SUM(I19-J19)</f>
        <v>15903.95</v>
      </c>
      <c r="L19" s="9">
        <f>SUM(H19-I19)</f>
        <v>96.049999999999272</v>
      </c>
      <c r="M19" s="10"/>
      <c r="N19" s="7" t="s">
        <v>109</v>
      </c>
      <c r="O19" s="6" t="s">
        <v>104</v>
      </c>
      <c r="P19" s="14">
        <v>44659</v>
      </c>
      <c r="Q19" s="6" t="s">
        <v>106</v>
      </c>
      <c r="R19" s="14">
        <v>44572</v>
      </c>
      <c r="S19" s="12">
        <v>0.2</v>
      </c>
      <c r="T19" s="12" t="s">
        <v>37</v>
      </c>
      <c r="U19" s="29" t="s">
        <v>99</v>
      </c>
    </row>
    <row r="20" spans="1:21" ht="45" x14ac:dyDescent="0.25">
      <c r="A20" s="6" t="s">
        <v>21</v>
      </c>
      <c r="B20" s="6" t="s">
        <v>22</v>
      </c>
      <c r="C20" s="6" t="s">
        <v>43</v>
      </c>
      <c r="D20" s="6" t="s">
        <v>74</v>
      </c>
      <c r="E20" s="21" t="s">
        <v>75</v>
      </c>
      <c r="F20" s="13">
        <v>2021</v>
      </c>
      <c r="G20" s="13">
        <v>2022</v>
      </c>
      <c r="H20" s="8">
        <v>30815.68</v>
      </c>
      <c r="I20" s="8">
        <v>25646.94</v>
      </c>
      <c r="J20" s="8"/>
      <c r="K20" s="9">
        <v>25646.94</v>
      </c>
      <c r="L20" s="9">
        <v>5168.7400000000016</v>
      </c>
      <c r="M20" s="10">
        <v>0</v>
      </c>
      <c r="N20" s="7" t="s">
        <v>32</v>
      </c>
      <c r="O20" s="6" t="s">
        <v>76</v>
      </c>
      <c r="P20" s="11" t="s">
        <v>77</v>
      </c>
      <c r="Q20" s="6" t="s">
        <v>71</v>
      </c>
      <c r="R20" s="11" t="s">
        <v>96</v>
      </c>
      <c r="S20" s="12">
        <v>0.9</v>
      </c>
      <c r="T20" s="12" t="s">
        <v>37</v>
      </c>
      <c r="U20" s="29" t="s">
        <v>114</v>
      </c>
    </row>
    <row r="21" spans="1:21" ht="30" x14ac:dyDescent="0.25">
      <c r="A21" s="6" t="s">
        <v>21</v>
      </c>
      <c r="B21" s="6" t="s">
        <v>22</v>
      </c>
      <c r="C21" s="6" t="s">
        <v>23</v>
      </c>
      <c r="D21" s="6" t="s">
        <v>78</v>
      </c>
      <c r="E21" s="21" t="s">
        <v>79</v>
      </c>
      <c r="F21" s="13">
        <v>2021</v>
      </c>
      <c r="G21" s="13">
        <v>2022</v>
      </c>
      <c r="H21" s="8">
        <v>30000</v>
      </c>
      <c r="I21" s="8">
        <v>26514.86</v>
      </c>
      <c r="J21" s="8"/>
      <c r="K21" s="9">
        <v>26514.86</v>
      </c>
      <c r="L21" s="9">
        <v>3485.1399999999994</v>
      </c>
      <c r="M21" s="10">
        <v>0</v>
      </c>
      <c r="N21" s="7" t="s">
        <v>32</v>
      </c>
      <c r="O21" s="6" t="s">
        <v>33</v>
      </c>
      <c r="P21" s="11" t="s">
        <v>100</v>
      </c>
      <c r="Q21" s="6" t="s">
        <v>80</v>
      </c>
      <c r="R21" s="11" t="s">
        <v>101</v>
      </c>
      <c r="S21" s="12">
        <v>0.95</v>
      </c>
      <c r="T21" s="12" t="s">
        <v>37</v>
      </c>
      <c r="U21" s="29" t="s">
        <v>115</v>
      </c>
    </row>
    <row r="22" spans="1:21" ht="75" x14ac:dyDescent="0.25">
      <c r="A22" s="6" t="s">
        <v>21</v>
      </c>
      <c r="B22" s="6" t="s">
        <v>22</v>
      </c>
      <c r="C22" s="6" t="s">
        <v>23</v>
      </c>
      <c r="D22" s="6" t="s">
        <v>78</v>
      </c>
      <c r="E22" s="26" t="s">
        <v>81</v>
      </c>
      <c r="F22" s="13">
        <v>2021</v>
      </c>
      <c r="G22" s="13">
        <v>2022</v>
      </c>
      <c r="H22" s="8">
        <v>22648.639999999999</v>
      </c>
      <c r="I22" s="8">
        <v>22525.18</v>
      </c>
      <c r="J22" s="8">
        <v>22525.18</v>
      </c>
      <c r="K22" s="9">
        <f>SUM(I22-J22)</f>
        <v>0</v>
      </c>
      <c r="L22" s="9">
        <v>123.45999999999913</v>
      </c>
      <c r="M22" s="10">
        <f>SUM(J22*100%/I22)</f>
        <v>1</v>
      </c>
      <c r="N22" s="30" t="s">
        <v>98</v>
      </c>
      <c r="O22" s="6" t="s">
        <v>82</v>
      </c>
      <c r="P22" s="11" t="s">
        <v>83</v>
      </c>
      <c r="Q22" s="6" t="s">
        <v>35</v>
      </c>
      <c r="R22" s="11" t="s">
        <v>84</v>
      </c>
      <c r="S22" s="12">
        <v>1</v>
      </c>
      <c r="T22" s="12" t="s">
        <v>37</v>
      </c>
      <c r="U22" s="29" t="s">
        <v>93</v>
      </c>
    </row>
    <row r="23" spans="1:21" ht="45" x14ac:dyDescent="0.25">
      <c r="A23" s="6" t="s">
        <v>21</v>
      </c>
      <c r="B23" s="6" t="s">
        <v>22</v>
      </c>
      <c r="C23" s="6" t="s">
        <v>85</v>
      </c>
      <c r="D23" s="6" t="s">
        <v>86</v>
      </c>
      <c r="E23" s="26" t="s">
        <v>87</v>
      </c>
      <c r="F23" s="13">
        <v>2021</v>
      </c>
      <c r="G23" s="13">
        <v>2022</v>
      </c>
      <c r="H23" s="8">
        <v>82648.639999999999</v>
      </c>
      <c r="I23" s="8">
        <v>82617.259999999995</v>
      </c>
      <c r="J23" s="8">
        <v>78000</v>
      </c>
      <c r="K23" s="9">
        <f>SUM(I23-J23)</f>
        <v>4617.2599999999948</v>
      </c>
      <c r="L23" s="9">
        <f>SUM(H23-I23)</f>
        <v>31.380000000004657</v>
      </c>
      <c r="M23" s="10">
        <f>SUM(J23*100%/I23)</f>
        <v>0.94411264667939854</v>
      </c>
      <c r="N23" s="30" t="s">
        <v>98</v>
      </c>
      <c r="O23" s="6" t="s">
        <v>58</v>
      </c>
      <c r="P23" s="11" t="s">
        <v>88</v>
      </c>
      <c r="Q23" s="6" t="s">
        <v>65</v>
      </c>
      <c r="R23" s="11" t="s">
        <v>97</v>
      </c>
      <c r="S23" s="12">
        <v>0.98</v>
      </c>
      <c r="T23" s="12" t="s">
        <v>37</v>
      </c>
      <c r="U23" s="29" t="s">
        <v>102</v>
      </c>
    </row>
    <row r="24" spans="1:21" ht="45" x14ac:dyDescent="0.25">
      <c r="A24" s="6" t="s">
        <v>21</v>
      </c>
      <c r="B24" s="6" t="s">
        <v>22</v>
      </c>
      <c r="C24" s="6" t="s">
        <v>85</v>
      </c>
      <c r="D24" s="6" t="s">
        <v>86</v>
      </c>
      <c r="E24" s="21" t="s">
        <v>89</v>
      </c>
      <c r="F24" s="13">
        <v>2021</v>
      </c>
      <c r="G24" s="13">
        <v>2022</v>
      </c>
      <c r="H24" s="8">
        <v>30000</v>
      </c>
      <c r="I24" s="8">
        <v>29962.15</v>
      </c>
      <c r="J24" s="8">
        <v>0</v>
      </c>
      <c r="K24" s="9">
        <f>SUM(I24-J24)</f>
        <v>29962.15</v>
      </c>
      <c r="L24" s="9">
        <f>SUM(H24-I24)</f>
        <v>37.849999999998545</v>
      </c>
      <c r="M24" s="10"/>
      <c r="N24" s="7" t="s">
        <v>32</v>
      </c>
      <c r="O24" s="6" t="s">
        <v>104</v>
      </c>
      <c r="P24" s="14">
        <v>44659</v>
      </c>
      <c r="Q24" s="6" t="s">
        <v>106</v>
      </c>
      <c r="R24" s="14">
        <v>44572</v>
      </c>
      <c r="S24" s="12">
        <v>0</v>
      </c>
      <c r="T24" s="12" t="s">
        <v>37</v>
      </c>
      <c r="U24" s="29" t="s">
        <v>99</v>
      </c>
    </row>
    <row r="25" spans="1:21" ht="45.75" thickBot="1" x14ac:dyDescent="0.3">
      <c r="A25" s="6" t="s">
        <v>21</v>
      </c>
      <c r="B25" s="6" t="s">
        <v>22</v>
      </c>
      <c r="C25" s="6" t="s">
        <v>90</v>
      </c>
      <c r="D25" s="6" t="s">
        <v>91</v>
      </c>
      <c r="E25" s="28" t="s">
        <v>92</v>
      </c>
      <c r="F25" s="13">
        <v>2021</v>
      </c>
      <c r="G25" s="13">
        <v>2022</v>
      </c>
      <c r="H25" s="8">
        <v>112648.64</v>
      </c>
      <c r="I25" s="8">
        <v>111130.62</v>
      </c>
      <c r="J25" s="8">
        <v>91187.94</v>
      </c>
      <c r="K25" s="9">
        <f>SUM(I25-J25)</f>
        <v>19942.679999999993</v>
      </c>
      <c r="L25" s="9">
        <v>1518.0200000000041</v>
      </c>
      <c r="M25" s="10" t="s">
        <v>105</v>
      </c>
      <c r="N25" s="30" t="s">
        <v>98</v>
      </c>
      <c r="O25" s="6" t="s">
        <v>48</v>
      </c>
      <c r="P25" s="11" t="s">
        <v>49</v>
      </c>
      <c r="Q25" s="6" t="s">
        <v>50</v>
      </c>
      <c r="R25" s="11" t="s">
        <v>51</v>
      </c>
      <c r="S25" s="12">
        <v>1</v>
      </c>
      <c r="T25" s="12" t="s">
        <v>37</v>
      </c>
      <c r="U25" s="29" t="s">
        <v>108</v>
      </c>
    </row>
    <row r="26" spans="1:21" x14ac:dyDescent="0.25">
      <c r="I26" s="22"/>
      <c r="J26" s="22"/>
      <c r="M26" s="25"/>
      <c r="S26" s="24"/>
    </row>
    <row r="27" spans="1:21" x14ac:dyDescent="0.25">
      <c r="J27" s="23"/>
      <c r="K27" s="2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Header>&amp;L&amp;G&amp;C
PROYECTOS DEL FONDO DEL IMPUESTO DE BIENES E INMUEBLES
HASTA EL 30 DE AGOSTO DE 2022&amp;R&amp;G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Sanchez</dc:creator>
  <cp:lastModifiedBy>Usuario de Windows</cp:lastModifiedBy>
  <cp:lastPrinted>2022-08-26T13:50:53Z</cp:lastPrinted>
  <dcterms:created xsi:type="dcterms:W3CDTF">2022-06-16T17:10:40Z</dcterms:created>
  <dcterms:modified xsi:type="dcterms:W3CDTF">2022-08-26T13:51:01Z</dcterms:modified>
</cp:coreProperties>
</file>