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ljar\Documents\INFORMACIÓN ANTAI\ANTAI\"/>
    </mc:Choice>
  </mc:AlternateContent>
  <xr:revisionPtr revIDLastSave="0" documentId="13_ncr:1_{36F008FB-59EF-4CFC-8569-2C2B19C07B2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Q9" i="1"/>
  <c r="Q56" i="1" l="1"/>
  <c r="Q57" i="1"/>
  <c r="Q58" i="1"/>
  <c r="Q59" i="1"/>
  <c r="Q60" i="1"/>
  <c r="Q61" i="1"/>
  <c r="Q62" i="1"/>
  <c r="Q63" i="1"/>
  <c r="Q64" i="1"/>
  <c r="Q65" i="1"/>
  <c r="Q66" i="1"/>
  <c r="Q67" i="1"/>
  <c r="Q70" i="1"/>
  <c r="Q71" i="1"/>
  <c r="Q73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J71" i="1"/>
  <c r="J73" i="1"/>
  <c r="J56" i="1"/>
  <c r="J57" i="1"/>
  <c r="J58" i="1"/>
  <c r="J59" i="1"/>
  <c r="J60" i="1"/>
  <c r="J61" i="1"/>
  <c r="J62" i="1"/>
  <c r="J63" i="1"/>
  <c r="J64" i="1"/>
  <c r="J65" i="1"/>
  <c r="J66" i="1"/>
  <c r="J67" i="1"/>
  <c r="J70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2" i="1"/>
  <c r="J21" i="1"/>
  <c r="J11" i="1"/>
  <c r="J12" i="1"/>
  <c r="J13" i="1"/>
  <c r="J14" i="1"/>
  <c r="J15" i="1"/>
  <c r="J16" i="1"/>
  <c r="J17" i="1"/>
  <c r="J18" i="1"/>
  <c r="J19" i="1"/>
  <c r="J20" i="1"/>
  <c r="J10" i="1"/>
</calcChain>
</file>

<file path=xl/sharedStrings.xml><?xml version="1.0" encoding="utf-8"?>
<sst xmlns="http://schemas.openxmlformats.org/spreadsheetml/2006/main" count="139" uniqueCount="137">
  <si>
    <t xml:space="preserve">CTA. </t>
  </si>
  <si>
    <t xml:space="preserve">DESCRIPCIÓN </t>
  </si>
  <si>
    <t xml:space="preserve">PRESUPUESTOS LEY </t>
  </si>
  <si>
    <t>CONTENCIÓN DE GASTO</t>
  </si>
  <si>
    <t xml:space="preserve">CREDITOS EXTRAORDINARIOS/ TRASLADOS </t>
  </si>
  <si>
    <t>PRESUPUESTO MODIFICADO</t>
  </si>
  <si>
    <t>ASIGNADO</t>
  </si>
  <si>
    <t>SALDO DE CONTRATOS POR EJECUTAR</t>
  </si>
  <si>
    <t xml:space="preserve">SALDO A LA FECHA </t>
  </si>
  <si>
    <t>SALDO POR ASIGNAR</t>
  </si>
  <si>
    <t xml:space="preserve">SALDO ANUAL </t>
  </si>
  <si>
    <t>PAGADO</t>
  </si>
  <si>
    <t xml:space="preserve">POR PAGAR A LA FECHA </t>
  </si>
  <si>
    <t>% EJEC. (COMP. EJEC. VS PRES. MOD. ASIG.)</t>
  </si>
  <si>
    <t>% EJEC. (COMP. MENS. VS PRES. MOD.)</t>
  </si>
  <si>
    <t>% EJEC. (COMP. EJEC. VS PRES. MOD.)</t>
  </si>
  <si>
    <t>000</t>
  </si>
  <si>
    <t>SUELDOS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</si>
  <si>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</si>
  <si>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</si>
  <si>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</si>
  <si>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</si>
  <si>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</si>
  <si>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</si>
  <si>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</si>
  <si>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</si>
  <si>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050</t>
  </si>
  <si>
    <t>XIII MES</t>
  </si>
  <si>
    <t>071</t>
  </si>
  <si>
    <t>CUOTA PATRONAL DE SEG. SOC.</t>
  </si>
  <si>
    <t>072</t>
  </si>
  <si>
    <t>CUOTA PATRONAL DE SEG. EDUC.</t>
  </si>
  <si>
    <t>073</t>
  </si>
  <si>
    <t>CUOTA PATRONAL DE R. PROF.</t>
  </si>
  <si>
    <t>074</t>
  </si>
  <si>
    <t>CUOTA PATRONAL   F. COMP.</t>
  </si>
  <si>
    <t>091</t>
  </si>
  <si>
    <t>SERVICIOS NO PERSONALES</t>
  </si>
  <si>
    <t>111</t>
  </si>
  <si>
    <t>AGUA</t>
  </si>
  <si>
    <t>112</t>
  </si>
  <si>
    <t>ASEO</t>
  </si>
  <si>
    <t>113</t>
  </si>
  <si>
    <t>CORREO</t>
  </si>
  <si>
    <t>114</t>
  </si>
  <si>
    <t>ENERGIA ELÉCTRICA</t>
  </si>
  <si>
    <t>115</t>
  </si>
  <si>
    <t>TELECOMUNICACIONES</t>
  </si>
  <si>
    <t>120</t>
  </si>
  <si>
    <t>IMPRESIÓN, ENC. Y OTROS</t>
  </si>
  <si>
    <t>141</t>
  </si>
  <si>
    <t>VIATICO</t>
  </si>
  <si>
    <t>151</t>
  </si>
  <si>
    <t>TRANSPORTE</t>
  </si>
  <si>
    <t>162</t>
  </si>
  <si>
    <t>Comisiones y gastos bancarios</t>
  </si>
  <si>
    <t>164</t>
  </si>
  <si>
    <t>GASTOS DE SEGURO</t>
  </si>
  <si>
    <t>169</t>
  </si>
  <si>
    <t>OTROS SERV.COMER.Y FINANC.</t>
  </si>
  <si>
    <t>182</t>
  </si>
  <si>
    <t>MANT.Y REP.DE MAQ.Y OTROS EQUI.</t>
  </si>
  <si>
    <t>189</t>
  </si>
  <si>
    <t>OTROS MANT. Y REPARACIONES</t>
  </si>
  <si>
    <t>192</t>
  </si>
  <si>
    <t>Servicios Básicos</t>
  </si>
  <si>
    <t>MANTENIMIENTO Y REPARACIONES</t>
  </si>
  <si>
    <t>201</t>
  </si>
  <si>
    <t>ALIMENTOS PARA  CONSUMO HUM.</t>
  </si>
  <si>
    <t>212</t>
  </si>
  <si>
    <t>CALZADO</t>
  </si>
  <si>
    <t>221</t>
  </si>
  <si>
    <t>DIESEL</t>
  </si>
  <si>
    <t>223</t>
  </si>
  <si>
    <t>GASOLINA</t>
  </si>
  <si>
    <t>224</t>
  </si>
  <si>
    <t>LUBRICANTES</t>
  </si>
  <si>
    <t>232</t>
  </si>
  <si>
    <t>Papeleria</t>
  </si>
  <si>
    <t>242</t>
  </si>
  <si>
    <t>INSEC., LUBRICANTES Y OTROS</t>
  </si>
  <si>
    <t>243</t>
  </si>
  <si>
    <t>PINTURAS,COLORATES Y TINTES</t>
  </si>
  <si>
    <t>254</t>
  </si>
  <si>
    <t>MATERIALES DE PLOMERIA</t>
  </si>
  <si>
    <t>255</t>
  </si>
  <si>
    <t>MATERIALES ELECTRICOS</t>
  </si>
  <si>
    <t>259</t>
  </si>
  <si>
    <t>OTROS MAT. DE CONST.</t>
  </si>
  <si>
    <t>261</t>
  </si>
  <si>
    <t>ARTÍCULOS PARA RECEPCIÓN</t>
  </si>
  <si>
    <t>262</t>
  </si>
  <si>
    <t>HERRAMIENTAS E INSTRUMENTOS</t>
  </si>
  <si>
    <t>269</t>
  </si>
  <si>
    <t>OTROS PRODUCTOS VARIOS</t>
  </si>
  <si>
    <t>273</t>
  </si>
  <si>
    <t>UTILES DE ASEO Y LIMPIEZA</t>
  </si>
  <si>
    <t>275</t>
  </si>
  <si>
    <t>UTILES Y MATERIALE DE OFICINA</t>
  </si>
  <si>
    <t>279</t>
  </si>
  <si>
    <t>OTROS UTILES Y MATERIALES</t>
  </si>
  <si>
    <t>280</t>
  </si>
  <si>
    <t>REPUESTOS</t>
  </si>
  <si>
    <t>MAQUINARIA Y EQUIPOS VARIOS</t>
  </si>
  <si>
    <t>340</t>
  </si>
  <si>
    <t>Equipo de Oficina</t>
  </si>
  <si>
    <t>350</t>
  </si>
  <si>
    <t>Mobiliario de Oficina</t>
  </si>
  <si>
    <t>370</t>
  </si>
  <si>
    <t>380</t>
  </si>
  <si>
    <t>Equipo de Computacion</t>
  </si>
  <si>
    <t>TRANSFERENCIAS CORRIENTES</t>
  </si>
  <si>
    <t>611</t>
  </si>
  <si>
    <t>DONATIVOS A PERSONAS</t>
  </si>
  <si>
    <t>613</t>
  </si>
  <si>
    <t>INDEMNIZACION ESPECIALES</t>
  </si>
  <si>
    <t>624</t>
  </si>
  <si>
    <t>ADIESTRAMIENTO Y ESTUDIO</t>
  </si>
  <si>
    <t>639</t>
  </si>
  <si>
    <t>OTROS SIN FINES DE LUCRO</t>
  </si>
  <si>
    <t>641</t>
  </si>
  <si>
    <t>GOBIERNO CENTRAL</t>
  </si>
  <si>
    <t>646</t>
  </si>
  <si>
    <t>JUNTAS COMUNALES</t>
  </si>
  <si>
    <t>ASIGNACIONES GLOBALES</t>
  </si>
  <si>
    <t>930</t>
  </si>
  <si>
    <t>IMPREVISTOS</t>
  </si>
  <si>
    <t>TOTAL</t>
  </si>
  <si>
    <t xml:space="preserve">COMPROMISOS/EJECUTADO </t>
  </si>
  <si>
    <t>030</t>
  </si>
  <si>
    <t>GASTOS DE REPRESENTACION FIJOS</t>
  </si>
  <si>
    <t>República de Panamá</t>
  </si>
  <si>
    <t>Municipio de Tolé</t>
  </si>
  <si>
    <t>Provincia De Chiriquí</t>
  </si>
  <si>
    <t>PRESUPUESTO DE GASTOS Y RENTAS</t>
  </si>
  <si>
    <t>ANEXO 1:</t>
  </si>
  <si>
    <t>EJECUCIÓN PRESUPUESTARIA /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</si>
</sst>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4" fontId="6" fillId="0" borderId="1" xfId="0" applyNumberFormat="1" applyFont="1" applyBorder="1"/>
    <xf numFmtId="4" fontId="12" fillId="0" borderId="1" xfId="0" applyNumberFormat="1" applyFont="1" applyBorder="1"/>
    <xf numFmtId="4" fontId="13" fillId="0" borderId="1" xfId="0" applyNumberFormat="1" applyFont="1" applyBorder="1"/>
    <xf numFmtId="4" fontId="14" fillId="0" borderId="1" xfId="0" applyNumberFormat="1" applyFont="1" applyBorder="1"/>
    <xf numFmtId="2" fontId="0" fillId="0" borderId="1" xfId="0" applyNumberForma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4" fontId="6" fillId="0" borderId="1" xfId="0" applyNumberFormat="1" applyFont="1" applyBorder="1" applyAlignment="1"/>
    <xf numFmtId="2" fontId="0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4" fontId="1" fillId="0" borderId="0" xfId="0" applyNumberFormat="1" applyFont="1"/>
    <xf numFmtId="0" fontId="5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85726</xdr:rowOff>
    </xdr:from>
    <xdr:to>
      <xdr:col>1</xdr:col>
      <xdr:colOff>1323975</xdr:colOff>
      <xdr:row>3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355FE8-DF8A-4B66-BCDE-0242513D3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85726"/>
          <a:ext cx="1000125" cy="78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3"/>
  <sheetViews>
    <sheetView tabSelected="1" topLeftCell="A55" workbookViewId="0">
      <selection activeCell="A5" sqref="A5:Q5"/>
    </sheetView>
  </sheetViews>
  <sheetFormatPr baseColWidth="10" defaultRowHeight="15" x14ac:dyDescent="0.25"/>
  <cols>
    <col min="2" max="2" width="24.7109375" customWidth="1"/>
    <col min="9" max="9" width="11.7109375" customWidth="1"/>
  </cols>
  <sheetData>
    <row r="2" spans="1:17" ht="18.75" x14ac:dyDescent="0.3">
      <c r="A2" s="26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8.75" x14ac:dyDescent="0.25">
      <c r="A3" s="27" t="s">
        <v>132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8.75" x14ac:dyDescent="0.25">
      <c r="A4" s="28" t="s">
        <v>133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1" customFormat="1" ht="21" customHeight="1" x14ac:dyDescent="0.3">
      <c r="A5" s="30" t="s">
        <v>134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8.75" x14ac:dyDescent="0.3">
      <c r="A6" s="29" t="s">
        <v>135</v>
      </c>
      <c r="B6" s="29"/>
      <c r="C6" s="2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15.75" x14ac:dyDescent="0.25">
      <c r="A7" s="25" t="s">
        <v>136</v>
      </c>
      <c r="B7" s="25"/>
      <c r="C7" s="25"/>
    </row>
    <row r="8" spans="1:17" ht="51.75" x14ac:dyDescent="0.25">
      <c r="A8" s="2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2" t="s">
        <v>6</v>
      </c>
      <c r="H8" s="3" t="s">
        <v>7</v>
      </c>
      <c r="I8" s="3" t="s">
        <v>128</v>
      </c>
      <c r="J8" s="3" t="s">
        <v>8</v>
      </c>
      <c r="K8" s="3" t="s">
        <v>9</v>
      </c>
      <c r="L8" s="2" t="s">
        <v>10</v>
      </c>
      <c r="M8" s="2" t="s">
        <v>11</v>
      </c>
      <c r="N8" s="3" t="s">
        <v>12</v>
      </c>
      <c r="O8" s="4" t="s">
        <v>13</v>
      </c>
      <c r="P8" s="4" t="s">
        <v>14</v>
      </c>
      <c r="Q8" s="4" t="s">
        <v>15</v>
      </c>
    </row>
    <row r="9" spans="1:17" x14ac:dyDescent="0.25">
      <c r="A9" s="6" t="s">
        <v>16</v>
      </c>
      <c r="B9" s="17" t="s">
        <v>17</v>
      </c>
      <c r="C9" s="11">
        <v>501568</v>
      </c>
      <c r="D9" s="5"/>
      <c r="E9" s="5"/>
      <c r="F9" s="11">
        <v>538815</v>
      </c>
      <c r="G9" s="5"/>
      <c r="H9" s="5"/>
      <c r="I9" s="12">
        <v>92489.139999999985</v>
      </c>
      <c r="J9" s="12">
        <f>+F9-I9</f>
        <v>446325.86</v>
      </c>
      <c r="K9" s="5"/>
      <c r="L9" s="5"/>
      <c r="M9" s="5"/>
      <c r="N9" s="5"/>
      <c r="O9" s="5"/>
      <c r="P9" s="5"/>
      <c r="Q9" s="16">
        <f>+(100*I9)/F9</f>
        <v>17.165286786744982</v>
      </c>
    </row>
    <row r="10" spans="1:17" x14ac:dyDescent="0.25">
      <c r="A10" s="7" t="s">
        <v>18</v>
      </c>
      <c r="B10" s="18" t="s">
        <v>19</v>
      </c>
      <c r="C10" s="10">
        <v>344460</v>
      </c>
      <c r="D10" s="5"/>
      <c r="E10" s="5"/>
      <c r="F10" s="10">
        <v>348960</v>
      </c>
      <c r="G10" s="5"/>
      <c r="H10" s="5"/>
      <c r="I10" s="12">
        <v>75908.609999999986</v>
      </c>
      <c r="J10" s="13">
        <f>+F10-I10</f>
        <v>273051.39</v>
      </c>
      <c r="K10" s="5"/>
      <c r="L10" s="5"/>
      <c r="M10" s="5"/>
      <c r="N10" s="5"/>
      <c r="O10" s="5"/>
      <c r="P10" s="5"/>
      <c r="Q10" s="16">
        <f t="shared" ref="Q10:Q73" si="0">+(100*I10)/F10</f>
        <v>21.752811210453913</v>
      </c>
    </row>
    <row r="11" spans="1:17" x14ac:dyDescent="0.25">
      <c r="A11" s="7" t="s">
        <v>20</v>
      </c>
      <c r="B11" s="18" t="s">
        <v>21</v>
      </c>
      <c r="C11" s="10">
        <v>3800</v>
      </c>
      <c r="D11" s="5"/>
      <c r="E11" s="5"/>
      <c r="F11" s="10">
        <v>3800</v>
      </c>
      <c r="G11" s="5"/>
      <c r="H11" s="5"/>
      <c r="I11" s="12">
        <v>0</v>
      </c>
      <c r="J11" s="13">
        <f t="shared" ref="J11:J20" si="1">+F11-I11</f>
        <v>3800</v>
      </c>
      <c r="K11" s="5"/>
      <c r="L11" s="5"/>
      <c r="M11" s="5"/>
      <c r="N11" s="5"/>
      <c r="O11" s="5"/>
      <c r="P11" s="5"/>
      <c r="Q11" s="16">
        <f t="shared" si="0"/>
        <v>0</v>
      </c>
    </row>
    <row r="12" spans="1:17" x14ac:dyDescent="0.25">
      <c r="A12" s="7" t="s">
        <v>22</v>
      </c>
      <c r="B12" s="18" t="s">
        <v>23</v>
      </c>
      <c r="C12" s="10">
        <v>41500</v>
      </c>
      <c r="D12" s="5"/>
      <c r="E12" s="5"/>
      <c r="F12" s="10">
        <v>41500</v>
      </c>
      <c r="G12" s="5"/>
      <c r="H12" s="5"/>
      <c r="I12" s="12">
        <v>16580.530000000002</v>
      </c>
      <c r="J12" s="13">
        <f t="shared" si="1"/>
        <v>24919.469999999998</v>
      </c>
      <c r="K12" s="5"/>
      <c r="L12" s="5"/>
      <c r="M12" s="5"/>
      <c r="N12" s="5"/>
      <c r="O12" s="5"/>
      <c r="P12" s="5"/>
      <c r="Q12" s="16">
        <f t="shared" si="0"/>
        <v>39.953084337349402</v>
      </c>
    </row>
    <row r="13" spans="1:17" x14ac:dyDescent="0.25">
      <c r="A13" s="7" t="s">
        <v>24</v>
      </c>
      <c r="B13" s="18" t="s">
        <v>25</v>
      </c>
      <c r="C13" s="10">
        <v>12960</v>
      </c>
      <c r="D13" s="5"/>
      <c r="E13" s="5"/>
      <c r="F13" s="10">
        <v>12960</v>
      </c>
      <c r="G13" s="5"/>
      <c r="H13" s="5"/>
      <c r="I13" s="12">
        <v>3120</v>
      </c>
      <c r="J13" s="13">
        <f t="shared" si="1"/>
        <v>9840</v>
      </c>
      <c r="K13" s="5"/>
      <c r="L13" s="5"/>
      <c r="M13" s="5"/>
      <c r="N13" s="5"/>
      <c r="O13" s="5"/>
      <c r="P13" s="5"/>
      <c r="Q13" s="16">
        <f t="shared" si="0"/>
        <v>24.074074074074073</v>
      </c>
    </row>
    <row r="14" spans="1:17" x14ac:dyDescent="0.25">
      <c r="A14" s="7" t="s">
        <v>129</v>
      </c>
      <c r="B14" s="18" t="s">
        <v>130</v>
      </c>
      <c r="C14" s="10">
        <v>0</v>
      </c>
      <c r="D14" s="5"/>
      <c r="E14" s="5"/>
      <c r="F14" s="10">
        <v>28000</v>
      </c>
      <c r="G14" s="5"/>
      <c r="H14" s="5"/>
      <c r="I14" s="12">
        <v>2247</v>
      </c>
      <c r="J14" s="13">
        <f t="shared" si="1"/>
        <v>25753</v>
      </c>
      <c r="K14" s="5"/>
      <c r="L14" s="5"/>
      <c r="M14" s="5"/>
      <c r="N14" s="5"/>
      <c r="O14" s="5"/>
      <c r="P14" s="5"/>
      <c r="Q14" s="16">
        <f t="shared" si="0"/>
        <v>8.0250000000000004</v>
      </c>
    </row>
    <row r="15" spans="1:17" x14ac:dyDescent="0.25">
      <c r="A15" s="7" t="s">
        <v>26</v>
      </c>
      <c r="B15" s="18" t="s">
        <v>27</v>
      </c>
      <c r="C15" s="10">
        <v>31929</v>
      </c>
      <c r="D15" s="5"/>
      <c r="E15" s="5"/>
      <c r="F15" s="10">
        <v>31929</v>
      </c>
      <c r="G15" s="5"/>
      <c r="H15" s="5"/>
      <c r="I15" s="12">
        <v>5243.3899999999994</v>
      </c>
      <c r="J15" s="13">
        <f t="shared" si="1"/>
        <v>26685.61</v>
      </c>
      <c r="K15" s="5"/>
      <c r="L15" s="5"/>
      <c r="M15" s="5"/>
      <c r="N15" s="5"/>
      <c r="O15" s="5"/>
      <c r="P15" s="5"/>
      <c r="Q15" s="16">
        <f t="shared" si="0"/>
        <v>16.422030129349494</v>
      </c>
    </row>
    <row r="16" spans="1:17" x14ac:dyDescent="0.25">
      <c r="A16" s="7" t="s">
        <v>28</v>
      </c>
      <c r="B16" s="18" t="s">
        <v>29</v>
      </c>
      <c r="C16" s="10">
        <v>51589</v>
      </c>
      <c r="D16" s="5"/>
      <c r="E16" s="5"/>
      <c r="F16" s="10">
        <v>55571</v>
      </c>
      <c r="G16" s="5"/>
      <c r="H16" s="5"/>
      <c r="I16" s="12">
        <v>0</v>
      </c>
      <c r="J16" s="13">
        <f t="shared" si="1"/>
        <v>55571</v>
      </c>
      <c r="K16" s="5"/>
      <c r="L16" s="5"/>
      <c r="M16" s="5"/>
      <c r="N16" s="5"/>
      <c r="O16" s="5"/>
      <c r="P16" s="5"/>
      <c r="Q16" s="16">
        <f t="shared" si="0"/>
        <v>0</v>
      </c>
    </row>
    <row r="17" spans="1:17" x14ac:dyDescent="0.25">
      <c r="A17" s="7" t="s">
        <v>30</v>
      </c>
      <c r="B17" s="18" t="s">
        <v>31</v>
      </c>
      <c r="C17" s="10">
        <v>5876</v>
      </c>
      <c r="D17" s="5"/>
      <c r="E17" s="5"/>
      <c r="F17" s="10">
        <v>5944</v>
      </c>
      <c r="G17" s="5"/>
      <c r="H17" s="5"/>
      <c r="I17" s="12">
        <v>0</v>
      </c>
      <c r="J17" s="13">
        <f t="shared" si="1"/>
        <v>5944</v>
      </c>
      <c r="K17" s="5"/>
      <c r="L17" s="5"/>
      <c r="M17" s="5"/>
      <c r="N17" s="5"/>
      <c r="O17" s="5"/>
      <c r="P17" s="5"/>
      <c r="Q17" s="16">
        <f t="shared" si="0"/>
        <v>0</v>
      </c>
    </row>
    <row r="18" spans="1:17" x14ac:dyDescent="0.25">
      <c r="A18" s="7" t="s">
        <v>32</v>
      </c>
      <c r="B18" s="18" t="s">
        <v>33</v>
      </c>
      <c r="C18" s="10">
        <v>8228</v>
      </c>
      <c r="D18" s="5"/>
      <c r="E18" s="5"/>
      <c r="F18" s="10">
        <v>8911</v>
      </c>
      <c r="G18" s="5"/>
      <c r="H18" s="5"/>
      <c r="I18" s="12">
        <v>0</v>
      </c>
      <c r="J18" s="13">
        <f t="shared" si="1"/>
        <v>8911</v>
      </c>
      <c r="K18" s="5"/>
      <c r="L18" s="5"/>
      <c r="M18" s="5"/>
      <c r="N18" s="5"/>
      <c r="O18" s="5"/>
      <c r="P18" s="5"/>
      <c r="Q18" s="16">
        <f t="shared" si="0"/>
        <v>0</v>
      </c>
    </row>
    <row r="19" spans="1:17" x14ac:dyDescent="0.25">
      <c r="A19" s="7" t="s">
        <v>34</v>
      </c>
      <c r="B19" s="18" t="s">
        <v>35</v>
      </c>
      <c r="C19" s="10">
        <v>1126</v>
      </c>
      <c r="D19" s="5"/>
      <c r="E19" s="5"/>
      <c r="F19" s="10">
        <v>1140</v>
      </c>
      <c r="G19" s="5"/>
      <c r="H19" s="5"/>
      <c r="I19" s="12">
        <v>0</v>
      </c>
      <c r="J19" s="13">
        <f t="shared" si="1"/>
        <v>1140</v>
      </c>
      <c r="K19" s="5"/>
      <c r="L19" s="5"/>
      <c r="M19" s="5"/>
      <c r="N19" s="5"/>
      <c r="O19" s="5"/>
      <c r="P19" s="5"/>
      <c r="Q19" s="16">
        <f t="shared" si="0"/>
        <v>0</v>
      </c>
    </row>
    <row r="20" spans="1:17" x14ac:dyDescent="0.25">
      <c r="A20" s="7" t="s">
        <v>36</v>
      </c>
      <c r="B20" s="18" t="s">
        <v>17</v>
      </c>
      <c r="C20" s="10">
        <v>100</v>
      </c>
      <c r="D20" s="5"/>
      <c r="E20" s="5"/>
      <c r="F20" s="10">
        <v>100</v>
      </c>
      <c r="G20" s="5"/>
      <c r="H20" s="5"/>
      <c r="I20" s="12">
        <v>0</v>
      </c>
      <c r="J20" s="13">
        <f t="shared" si="1"/>
        <v>100</v>
      </c>
      <c r="K20" s="5"/>
      <c r="L20" s="5"/>
      <c r="M20" s="5"/>
      <c r="N20" s="5"/>
      <c r="O20" s="5"/>
      <c r="P20" s="5"/>
      <c r="Q20" s="16">
        <f t="shared" si="0"/>
        <v>0</v>
      </c>
    </row>
    <row r="21" spans="1:17" x14ac:dyDescent="0.25">
      <c r="A21" s="7"/>
      <c r="B21" s="17" t="s">
        <v>37</v>
      </c>
      <c r="C21" s="22">
        <v>163960</v>
      </c>
      <c r="D21" s="5"/>
      <c r="E21" s="5"/>
      <c r="F21" s="12">
        <v>163960</v>
      </c>
      <c r="G21" s="5"/>
      <c r="H21" s="5"/>
      <c r="I21" s="12">
        <v>6853.9</v>
      </c>
      <c r="J21" s="14">
        <f>+F21-I21</f>
        <v>157106.1</v>
      </c>
      <c r="K21" s="5"/>
      <c r="L21" s="5"/>
      <c r="M21" s="5"/>
      <c r="N21" s="5"/>
      <c r="O21" s="5"/>
      <c r="P21" s="5"/>
      <c r="Q21" s="16">
        <f t="shared" si="0"/>
        <v>4.1802268846060011</v>
      </c>
    </row>
    <row r="22" spans="1:17" x14ac:dyDescent="0.25">
      <c r="A22" s="7" t="s">
        <v>38</v>
      </c>
      <c r="B22" s="18" t="s">
        <v>39</v>
      </c>
      <c r="C22" s="9">
        <v>2000</v>
      </c>
      <c r="D22" s="5"/>
      <c r="E22" s="5"/>
      <c r="F22" s="9">
        <v>2000</v>
      </c>
      <c r="G22" s="5"/>
      <c r="H22" s="5"/>
      <c r="I22" s="12">
        <v>0</v>
      </c>
      <c r="J22" s="15">
        <f>+F22-I22</f>
        <v>2000</v>
      </c>
      <c r="K22" s="5"/>
      <c r="L22" s="5"/>
      <c r="M22" s="5"/>
      <c r="N22" s="5"/>
      <c r="O22" s="5"/>
      <c r="P22" s="5"/>
      <c r="Q22" s="16">
        <f t="shared" si="0"/>
        <v>0</v>
      </c>
    </row>
    <row r="23" spans="1:17" x14ac:dyDescent="0.25">
      <c r="A23" s="7" t="s">
        <v>40</v>
      </c>
      <c r="B23" s="18" t="s">
        <v>41</v>
      </c>
      <c r="C23" s="9">
        <v>50</v>
      </c>
      <c r="D23" s="5"/>
      <c r="E23" s="5"/>
      <c r="F23" s="9">
        <v>50</v>
      </c>
      <c r="G23" s="5"/>
      <c r="H23" s="5"/>
      <c r="I23" s="12">
        <v>0</v>
      </c>
      <c r="J23" s="15">
        <f t="shared" ref="J23:J73" si="2">+F23-I23</f>
        <v>50</v>
      </c>
      <c r="K23" s="5"/>
      <c r="L23" s="5"/>
      <c r="M23" s="5"/>
      <c r="N23" s="5"/>
      <c r="O23" s="5"/>
      <c r="P23" s="5"/>
      <c r="Q23" s="16">
        <f t="shared" si="0"/>
        <v>0</v>
      </c>
    </row>
    <row r="24" spans="1:17" x14ac:dyDescent="0.25">
      <c r="A24" s="7" t="s">
        <v>42</v>
      </c>
      <c r="B24" s="18" t="s">
        <v>43</v>
      </c>
      <c r="C24" s="9">
        <v>50</v>
      </c>
      <c r="D24" s="5"/>
      <c r="E24" s="5"/>
      <c r="F24" s="9">
        <v>50</v>
      </c>
      <c r="G24" s="5"/>
      <c r="H24" s="5"/>
      <c r="I24" s="12">
        <v>0</v>
      </c>
      <c r="J24" s="15">
        <f t="shared" si="2"/>
        <v>50</v>
      </c>
      <c r="K24" s="5"/>
      <c r="L24" s="5"/>
      <c r="M24" s="5"/>
      <c r="N24" s="5"/>
      <c r="O24" s="5"/>
      <c r="P24" s="5"/>
      <c r="Q24" s="16">
        <f t="shared" si="0"/>
        <v>0</v>
      </c>
    </row>
    <row r="25" spans="1:17" x14ac:dyDescent="0.25">
      <c r="A25" s="7" t="s">
        <v>44</v>
      </c>
      <c r="B25" s="18" t="s">
        <v>45</v>
      </c>
      <c r="C25" s="9">
        <v>8000</v>
      </c>
      <c r="D25" s="5"/>
      <c r="E25" s="5"/>
      <c r="F25" s="9">
        <v>8000</v>
      </c>
      <c r="G25" s="5"/>
      <c r="H25" s="5"/>
      <c r="I25" s="12">
        <v>0</v>
      </c>
      <c r="J25" s="15">
        <f t="shared" si="2"/>
        <v>8000</v>
      </c>
      <c r="K25" s="5"/>
      <c r="L25" s="5"/>
      <c r="M25" s="5"/>
      <c r="N25" s="5"/>
      <c r="O25" s="5"/>
      <c r="P25" s="5"/>
      <c r="Q25" s="16">
        <f t="shared" si="0"/>
        <v>0</v>
      </c>
    </row>
    <row r="26" spans="1:17" x14ac:dyDescent="0.25">
      <c r="A26" s="7" t="s">
        <v>46</v>
      </c>
      <c r="B26" s="18" t="s">
        <v>47</v>
      </c>
      <c r="C26" s="9">
        <v>17000</v>
      </c>
      <c r="D26" s="5"/>
      <c r="E26" s="5"/>
      <c r="F26" s="9">
        <v>17000</v>
      </c>
      <c r="G26" s="5"/>
      <c r="H26" s="5"/>
      <c r="I26" s="12">
        <v>3100.41</v>
      </c>
      <c r="J26" s="15">
        <f t="shared" si="2"/>
        <v>13899.59</v>
      </c>
      <c r="K26" s="5"/>
      <c r="L26" s="5"/>
      <c r="M26" s="5"/>
      <c r="N26" s="5"/>
      <c r="O26" s="5"/>
      <c r="P26" s="5"/>
      <c r="Q26" s="16">
        <f t="shared" si="0"/>
        <v>18.237705882352941</v>
      </c>
    </row>
    <row r="27" spans="1:17" x14ac:dyDescent="0.25">
      <c r="A27" s="7" t="s">
        <v>48</v>
      </c>
      <c r="B27" s="18" t="s">
        <v>49</v>
      </c>
      <c r="C27" s="9">
        <v>830</v>
      </c>
      <c r="D27" s="5"/>
      <c r="E27" s="5"/>
      <c r="F27" s="9">
        <v>830</v>
      </c>
      <c r="G27" s="5"/>
      <c r="H27" s="5"/>
      <c r="I27" s="12">
        <v>0</v>
      </c>
      <c r="J27" s="15">
        <f t="shared" si="2"/>
        <v>830</v>
      </c>
      <c r="K27" s="5"/>
      <c r="L27" s="5"/>
      <c r="M27" s="5"/>
      <c r="N27" s="5"/>
      <c r="O27" s="5"/>
      <c r="P27" s="5"/>
      <c r="Q27" s="16">
        <f t="shared" si="0"/>
        <v>0</v>
      </c>
    </row>
    <row r="28" spans="1:17" x14ac:dyDescent="0.25">
      <c r="A28" s="7" t="s">
        <v>50</v>
      </c>
      <c r="B28" s="18" t="s">
        <v>51</v>
      </c>
      <c r="C28" s="9">
        <v>1900</v>
      </c>
      <c r="D28" s="5"/>
      <c r="E28" s="5"/>
      <c r="F28" s="9">
        <v>1900</v>
      </c>
      <c r="G28" s="5"/>
      <c r="H28" s="5"/>
      <c r="I28" s="12">
        <v>0</v>
      </c>
      <c r="J28" s="15">
        <f t="shared" si="2"/>
        <v>1900</v>
      </c>
      <c r="K28" s="5"/>
      <c r="L28" s="5"/>
      <c r="M28" s="5"/>
      <c r="N28" s="5"/>
      <c r="O28" s="5"/>
      <c r="P28" s="5"/>
      <c r="Q28" s="16">
        <f t="shared" si="0"/>
        <v>0</v>
      </c>
    </row>
    <row r="29" spans="1:17" x14ac:dyDescent="0.25">
      <c r="A29" s="7" t="s">
        <v>52</v>
      </c>
      <c r="B29" s="18" t="s">
        <v>53</v>
      </c>
      <c r="C29" s="9">
        <v>122500</v>
      </c>
      <c r="D29" s="5"/>
      <c r="E29" s="5"/>
      <c r="F29" s="9">
        <v>9500</v>
      </c>
      <c r="G29" s="5"/>
      <c r="H29" s="5"/>
      <c r="I29" s="12">
        <v>0</v>
      </c>
      <c r="J29" s="15">
        <f t="shared" si="2"/>
        <v>9500</v>
      </c>
      <c r="K29" s="5"/>
      <c r="L29" s="5"/>
      <c r="M29" s="5"/>
      <c r="N29" s="5"/>
      <c r="O29" s="5"/>
      <c r="P29" s="5"/>
      <c r="Q29" s="16">
        <f t="shared" si="0"/>
        <v>0</v>
      </c>
    </row>
    <row r="30" spans="1:17" x14ac:dyDescent="0.25">
      <c r="A30" s="7" t="s">
        <v>54</v>
      </c>
      <c r="B30" s="18" t="s">
        <v>55</v>
      </c>
      <c r="C30" s="9">
        <v>2020</v>
      </c>
      <c r="D30" s="5"/>
      <c r="E30" s="5"/>
      <c r="F30" s="9">
        <v>2020</v>
      </c>
      <c r="G30" s="5"/>
      <c r="H30" s="5"/>
      <c r="I30" s="12">
        <v>71.400000000000006</v>
      </c>
      <c r="J30" s="15">
        <f t="shared" si="2"/>
        <v>1948.6</v>
      </c>
      <c r="K30" s="5"/>
      <c r="L30" s="5"/>
      <c r="M30" s="5"/>
      <c r="N30" s="5"/>
      <c r="O30" s="5"/>
      <c r="P30" s="5"/>
      <c r="Q30" s="16">
        <f t="shared" si="0"/>
        <v>3.5346534653465351</v>
      </c>
    </row>
    <row r="31" spans="1:17" x14ac:dyDescent="0.25">
      <c r="A31" s="7" t="s">
        <v>56</v>
      </c>
      <c r="B31" s="18" t="s">
        <v>57</v>
      </c>
      <c r="C31" s="9">
        <v>4500</v>
      </c>
      <c r="D31" s="5"/>
      <c r="E31" s="5"/>
      <c r="F31" s="9">
        <v>4500</v>
      </c>
      <c r="G31" s="5"/>
      <c r="H31" s="5"/>
      <c r="I31" s="12">
        <v>2988.49</v>
      </c>
      <c r="J31" s="15">
        <f t="shared" si="2"/>
        <v>1511.5100000000002</v>
      </c>
      <c r="K31" s="5"/>
      <c r="L31" s="5"/>
      <c r="M31" s="5"/>
      <c r="N31" s="5"/>
      <c r="O31" s="5"/>
      <c r="P31" s="5"/>
      <c r="Q31" s="16">
        <f t="shared" si="0"/>
        <v>66.410888888888891</v>
      </c>
    </row>
    <row r="32" spans="1:17" x14ac:dyDescent="0.25">
      <c r="A32" s="7" t="s">
        <v>58</v>
      </c>
      <c r="B32" s="18" t="s">
        <v>59</v>
      </c>
      <c r="C32" s="9">
        <v>2000</v>
      </c>
      <c r="D32" s="5"/>
      <c r="E32" s="5"/>
      <c r="F32" s="9">
        <v>2000</v>
      </c>
      <c r="G32" s="5"/>
      <c r="H32" s="5"/>
      <c r="I32" s="12">
        <v>0</v>
      </c>
      <c r="J32" s="15">
        <f t="shared" si="2"/>
        <v>2000</v>
      </c>
      <c r="K32" s="5"/>
      <c r="L32" s="5"/>
      <c r="M32" s="5"/>
      <c r="N32" s="5"/>
      <c r="O32" s="5"/>
      <c r="P32" s="5"/>
      <c r="Q32" s="16">
        <f t="shared" si="0"/>
        <v>0</v>
      </c>
    </row>
    <row r="33" spans="1:17" x14ac:dyDescent="0.25">
      <c r="A33" s="7" t="s">
        <v>60</v>
      </c>
      <c r="B33" s="18" t="s">
        <v>61</v>
      </c>
      <c r="C33" s="9">
        <v>1500</v>
      </c>
      <c r="D33" s="5"/>
      <c r="E33" s="5"/>
      <c r="F33" s="9">
        <v>1500</v>
      </c>
      <c r="G33" s="5"/>
      <c r="H33" s="5"/>
      <c r="I33" s="12">
        <v>490.85</v>
      </c>
      <c r="J33" s="15">
        <f t="shared" si="2"/>
        <v>1009.15</v>
      </c>
      <c r="K33" s="5"/>
      <c r="L33" s="5"/>
      <c r="M33" s="5"/>
      <c r="N33" s="5"/>
      <c r="O33" s="5"/>
      <c r="P33" s="5"/>
      <c r="Q33" s="16">
        <f t="shared" si="0"/>
        <v>32.723333333333336</v>
      </c>
    </row>
    <row r="34" spans="1:17" x14ac:dyDescent="0.25">
      <c r="A34" s="7" t="s">
        <v>62</v>
      </c>
      <c r="B34" s="18" t="s">
        <v>63</v>
      </c>
      <c r="C34" s="9">
        <v>1000</v>
      </c>
      <c r="D34" s="5"/>
      <c r="E34" s="5"/>
      <c r="F34" s="9">
        <v>1000</v>
      </c>
      <c r="G34" s="5"/>
      <c r="H34" s="5"/>
      <c r="I34" s="12">
        <v>202.75</v>
      </c>
      <c r="J34" s="15">
        <f t="shared" si="2"/>
        <v>797.25</v>
      </c>
      <c r="K34" s="5"/>
      <c r="L34" s="5"/>
      <c r="M34" s="5"/>
      <c r="N34" s="5"/>
      <c r="O34" s="5"/>
      <c r="P34" s="5"/>
      <c r="Q34" s="16">
        <f t="shared" si="0"/>
        <v>20.274999999999999</v>
      </c>
    </row>
    <row r="35" spans="1:17" x14ac:dyDescent="0.25">
      <c r="A35" s="7" t="s">
        <v>64</v>
      </c>
      <c r="B35" s="19" t="s">
        <v>65</v>
      </c>
      <c r="C35" s="9">
        <v>610</v>
      </c>
      <c r="D35" s="5"/>
      <c r="E35" s="5"/>
      <c r="F35" s="9">
        <v>610</v>
      </c>
      <c r="G35" s="5"/>
      <c r="H35" s="5"/>
      <c r="I35" s="12">
        <v>0</v>
      </c>
      <c r="J35" s="15">
        <f t="shared" si="2"/>
        <v>610</v>
      </c>
      <c r="K35" s="5"/>
      <c r="L35" s="5"/>
      <c r="M35" s="5"/>
      <c r="N35" s="5"/>
      <c r="O35" s="5"/>
      <c r="P35" s="5"/>
      <c r="Q35" s="16">
        <f t="shared" si="0"/>
        <v>0</v>
      </c>
    </row>
    <row r="36" spans="1:17" x14ac:dyDescent="0.25">
      <c r="A36" s="7"/>
      <c r="B36" s="17" t="s">
        <v>66</v>
      </c>
      <c r="C36" s="20">
        <v>46386</v>
      </c>
      <c r="D36" s="5"/>
      <c r="E36" s="5"/>
      <c r="F36" s="12">
        <v>46386</v>
      </c>
      <c r="G36" s="5"/>
      <c r="H36" s="5"/>
      <c r="I36" s="12">
        <v>764.84999999999991</v>
      </c>
      <c r="J36" s="15">
        <f t="shared" si="2"/>
        <v>45621.15</v>
      </c>
      <c r="K36" s="5"/>
      <c r="L36" s="5"/>
      <c r="M36" s="5"/>
      <c r="N36" s="5"/>
      <c r="O36" s="5"/>
      <c r="P36" s="5"/>
      <c r="Q36" s="16">
        <f t="shared" si="0"/>
        <v>1.6488811279265292</v>
      </c>
    </row>
    <row r="37" spans="1:17" x14ac:dyDescent="0.25">
      <c r="A37" s="7" t="s">
        <v>67</v>
      </c>
      <c r="B37" s="18" t="s">
        <v>68</v>
      </c>
      <c r="C37" s="9">
        <v>1200</v>
      </c>
      <c r="D37" s="5"/>
      <c r="E37" s="5"/>
      <c r="F37" s="9">
        <v>1200</v>
      </c>
      <c r="G37" s="5"/>
      <c r="H37" s="5"/>
      <c r="I37" s="12">
        <v>0</v>
      </c>
      <c r="J37" s="15">
        <f t="shared" si="2"/>
        <v>1200</v>
      </c>
      <c r="K37" s="5"/>
      <c r="L37" s="5"/>
      <c r="M37" s="5"/>
      <c r="N37" s="5"/>
      <c r="O37" s="5"/>
      <c r="P37" s="5"/>
      <c r="Q37" s="16">
        <f t="shared" si="0"/>
        <v>0</v>
      </c>
    </row>
    <row r="38" spans="1:17" x14ac:dyDescent="0.25">
      <c r="A38" s="7" t="s">
        <v>69</v>
      </c>
      <c r="B38" s="18" t="s">
        <v>70</v>
      </c>
      <c r="C38" s="9">
        <v>100</v>
      </c>
      <c r="D38" s="5"/>
      <c r="E38" s="5"/>
      <c r="F38" s="9">
        <v>100</v>
      </c>
      <c r="G38" s="5"/>
      <c r="H38" s="5"/>
      <c r="I38" s="12">
        <v>0</v>
      </c>
      <c r="J38" s="15">
        <f t="shared" si="2"/>
        <v>100</v>
      </c>
      <c r="K38" s="5"/>
      <c r="L38" s="5"/>
      <c r="M38" s="5"/>
      <c r="N38" s="5"/>
      <c r="O38" s="5"/>
      <c r="P38" s="5"/>
      <c r="Q38" s="16">
        <f t="shared" si="0"/>
        <v>0</v>
      </c>
    </row>
    <row r="39" spans="1:17" x14ac:dyDescent="0.25">
      <c r="A39" s="7" t="s">
        <v>71</v>
      </c>
      <c r="B39" s="18" t="s">
        <v>72</v>
      </c>
      <c r="C39" s="9">
        <v>25000</v>
      </c>
      <c r="D39" s="5"/>
      <c r="E39" s="5"/>
      <c r="F39" s="9">
        <v>25000</v>
      </c>
      <c r="G39" s="5"/>
      <c r="H39" s="5"/>
      <c r="I39" s="12">
        <v>0</v>
      </c>
      <c r="J39" s="15">
        <f t="shared" si="2"/>
        <v>25000</v>
      </c>
      <c r="K39" s="5"/>
      <c r="L39" s="5"/>
      <c r="M39" s="5"/>
      <c r="N39" s="5"/>
      <c r="O39" s="5"/>
      <c r="P39" s="5"/>
      <c r="Q39" s="16">
        <f t="shared" si="0"/>
        <v>0</v>
      </c>
    </row>
    <row r="40" spans="1:17" x14ac:dyDescent="0.25">
      <c r="A40" s="7" t="s">
        <v>73</v>
      </c>
      <c r="B40" s="18" t="s">
        <v>74</v>
      </c>
      <c r="C40" s="9">
        <v>800</v>
      </c>
      <c r="D40" s="5"/>
      <c r="E40" s="5"/>
      <c r="F40" s="9">
        <v>800</v>
      </c>
      <c r="G40" s="5"/>
      <c r="H40" s="5"/>
      <c r="I40" s="12">
        <v>0</v>
      </c>
      <c r="J40" s="15">
        <f t="shared" si="2"/>
        <v>800</v>
      </c>
      <c r="K40" s="5"/>
      <c r="L40" s="5"/>
      <c r="M40" s="5"/>
      <c r="N40" s="5"/>
      <c r="O40" s="5"/>
      <c r="P40" s="5"/>
      <c r="Q40" s="16">
        <f t="shared" si="0"/>
        <v>0</v>
      </c>
    </row>
    <row r="41" spans="1:17" x14ac:dyDescent="0.25">
      <c r="A41" s="7" t="s">
        <v>75</v>
      </c>
      <c r="B41" s="18" t="s">
        <v>76</v>
      </c>
      <c r="C41" s="9">
        <v>500</v>
      </c>
      <c r="D41" s="5"/>
      <c r="E41" s="5"/>
      <c r="F41" s="9">
        <v>500</v>
      </c>
      <c r="G41" s="5"/>
      <c r="H41" s="5"/>
      <c r="I41" s="12">
        <v>0</v>
      </c>
      <c r="J41" s="15">
        <f t="shared" si="2"/>
        <v>500</v>
      </c>
      <c r="K41" s="5"/>
      <c r="L41" s="5"/>
      <c r="M41" s="5"/>
      <c r="N41" s="5"/>
      <c r="O41" s="5"/>
      <c r="P41" s="5"/>
      <c r="Q41" s="16">
        <f t="shared" si="0"/>
        <v>0</v>
      </c>
    </row>
    <row r="42" spans="1:17" x14ac:dyDescent="0.25">
      <c r="A42" s="7" t="s">
        <v>77</v>
      </c>
      <c r="B42" s="18" t="s">
        <v>78</v>
      </c>
      <c r="C42" s="9">
        <v>1000</v>
      </c>
      <c r="D42" s="5"/>
      <c r="E42" s="5"/>
      <c r="F42" s="9">
        <v>1000</v>
      </c>
      <c r="G42" s="5"/>
      <c r="H42" s="5"/>
      <c r="I42" s="12">
        <v>0</v>
      </c>
      <c r="J42" s="15">
        <f t="shared" si="2"/>
        <v>1000</v>
      </c>
      <c r="K42" s="5"/>
      <c r="L42" s="5"/>
      <c r="M42" s="5"/>
      <c r="N42" s="5"/>
      <c r="O42" s="5"/>
      <c r="P42" s="5"/>
      <c r="Q42" s="16">
        <f t="shared" si="0"/>
        <v>0</v>
      </c>
    </row>
    <row r="43" spans="1:17" x14ac:dyDescent="0.25">
      <c r="A43" s="7" t="s">
        <v>79</v>
      </c>
      <c r="B43" s="18" t="s">
        <v>80</v>
      </c>
      <c r="C43" s="9">
        <v>400</v>
      </c>
      <c r="D43" s="5"/>
      <c r="E43" s="5"/>
      <c r="F43" s="9">
        <v>400</v>
      </c>
      <c r="G43" s="5"/>
      <c r="H43" s="5"/>
      <c r="I43" s="12">
        <v>0</v>
      </c>
      <c r="J43" s="15">
        <f t="shared" si="2"/>
        <v>400</v>
      </c>
      <c r="K43" s="5"/>
      <c r="L43" s="5"/>
      <c r="M43" s="5"/>
      <c r="N43" s="5"/>
      <c r="O43" s="5"/>
      <c r="P43" s="5"/>
      <c r="Q43" s="16">
        <f t="shared" si="0"/>
        <v>0</v>
      </c>
    </row>
    <row r="44" spans="1:17" x14ac:dyDescent="0.25">
      <c r="A44" s="7" t="s">
        <v>81</v>
      </c>
      <c r="B44" s="18" t="s">
        <v>82</v>
      </c>
      <c r="C44" s="9">
        <v>1000</v>
      </c>
      <c r="D44" s="5"/>
      <c r="E44" s="5"/>
      <c r="F44" s="9">
        <v>1000</v>
      </c>
      <c r="G44" s="5"/>
      <c r="H44" s="5"/>
      <c r="I44" s="12">
        <v>0</v>
      </c>
      <c r="J44" s="15">
        <f t="shared" si="2"/>
        <v>1000</v>
      </c>
      <c r="K44" s="5"/>
      <c r="L44" s="5"/>
      <c r="M44" s="5"/>
      <c r="N44" s="5"/>
      <c r="O44" s="5"/>
      <c r="P44" s="5"/>
      <c r="Q44" s="16">
        <f t="shared" si="0"/>
        <v>0</v>
      </c>
    </row>
    <row r="45" spans="1:17" x14ac:dyDescent="0.25">
      <c r="A45" s="7" t="s">
        <v>83</v>
      </c>
      <c r="B45" s="18" t="s">
        <v>84</v>
      </c>
      <c r="C45" s="9">
        <v>200</v>
      </c>
      <c r="D45" s="5"/>
      <c r="E45" s="5"/>
      <c r="F45" s="9">
        <v>200</v>
      </c>
      <c r="G45" s="5"/>
      <c r="H45" s="5"/>
      <c r="I45" s="12">
        <v>0</v>
      </c>
      <c r="J45" s="15">
        <f t="shared" si="2"/>
        <v>200</v>
      </c>
      <c r="K45" s="5"/>
      <c r="L45" s="5"/>
      <c r="M45" s="5"/>
      <c r="N45" s="5"/>
      <c r="O45" s="5"/>
      <c r="P45" s="5"/>
      <c r="Q45" s="16">
        <f t="shared" si="0"/>
        <v>0</v>
      </c>
    </row>
    <row r="46" spans="1:17" x14ac:dyDescent="0.25">
      <c r="A46" s="7" t="s">
        <v>85</v>
      </c>
      <c r="B46" s="18" t="s">
        <v>86</v>
      </c>
      <c r="C46" s="9">
        <v>300</v>
      </c>
      <c r="D46" s="5"/>
      <c r="E46" s="5"/>
      <c r="F46" s="9">
        <v>300</v>
      </c>
      <c r="G46" s="5"/>
      <c r="H46" s="5"/>
      <c r="I46" s="12">
        <v>0</v>
      </c>
      <c r="J46" s="15">
        <f t="shared" si="2"/>
        <v>300</v>
      </c>
      <c r="K46" s="5"/>
      <c r="L46" s="5"/>
      <c r="M46" s="5"/>
      <c r="N46" s="5"/>
      <c r="O46" s="5"/>
      <c r="P46" s="5"/>
      <c r="Q46" s="16">
        <f t="shared" si="0"/>
        <v>0</v>
      </c>
    </row>
    <row r="47" spans="1:17" x14ac:dyDescent="0.25">
      <c r="A47" s="7" t="s">
        <v>87</v>
      </c>
      <c r="B47" s="18" t="s">
        <v>88</v>
      </c>
      <c r="C47" s="9">
        <v>1000</v>
      </c>
      <c r="D47" s="5"/>
      <c r="E47" s="5"/>
      <c r="F47" s="9">
        <v>1000</v>
      </c>
      <c r="G47" s="5"/>
      <c r="H47" s="5"/>
      <c r="I47" s="12">
        <v>0</v>
      </c>
      <c r="J47" s="15">
        <f t="shared" si="2"/>
        <v>1000</v>
      </c>
      <c r="K47" s="5"/>
      <c r="L47" s="5"/>
      <c r="M47" s="5"/>
      <c r="N47" s="5"/>
      <c r="O47" s="5"/>
      <c r="P47" s="5"/>
      <c r="Q47" s="16">
        <f t="shared" si="0"/>
        <v>0</v>
      </c>
    </row>
    <row r="48" spans="1:17" x14ac:dyDescent="0.25">
      <c r="A48" s="7" t="s">
        <v>89</v>
      </c>
      <c r="B48" s="18" t="s">
        <v>90</v>
      </c>
      <c r="C48" s="9">
        <v>100</v>
      </c>
      <c r="D48" s="5"/>
      <c r="E48" s="5"/>
      <c r="F48" s="9">
        <v>100</v>
      </c>
      <c r="G48" s="5"/>
      <c r="H48" s="5"/>
      <c r="I48" s="12">
        <v>0</v>
      </c>
      <c r="J48" s="15">
        <f t="shared" si="2"/>
        <v>100</v>
      </c>
      <c r="K48" s="5"/>
      <c r="L48" s="5"/>
      <c r="M48" s="5"/>
      <c r="N48" s="5"/>
      <c r="O48" s="5"/>
      <c r="P48" s="5"/>
      <c r="Q48" s="16">
        <f t="shared" si="0"/>
        <v>0</v>
      </c>
    </row>
    <row r="49" spans="1:17" x14ac:dyDescent="0.25">
      <c r="A49" s="7" t="s">
        <v>91</v>
      </c>
      <c r="B49" s="18" t="s">
        <v>92</v>
      </c>
      <c r="C49" s="9">
        <v>400</v>
      </c>
      <c r="D49" s="5"/>
      <c r="E49" s="5"/>
      <c r="F49" s="9">
        <v>400</v>
      </c>
      <c r="G49" s="5"/>
      <c r="H49" s="5"/>
      <c r="I49" s="12">
        <v>0</v>
      </c>
      <c r="J49" s="15">
        <f t="shared" si="2"/>
        <v>400</v>
      </c>
      <c r="K49" s="5"/>
      <c r="L49" s="5"/>
      <c r="M49" s="5"/>
      <c r="N49" s="5"/>
      <c r="O49" s="5"/>
      <c r="P49" s="5"/>
      <c r="Q49" s="16">
        <f t="shared" si="0"/>
        <v>0</v>
      </c>
    </row>
    <row r="50" spans="1:17" x14ac:dyDescent="0.25">
      <c r="A50" s="7" t="s">
        <v>93</v>
      </c>
      <c r="B50" s="18" t="s">
        <v>94</v>
      </c>
      <c r="C50" s="9">
        <v>3500</v>
      </c>
      <c r="D50" s="5"/>
      <c r="E50" s="5"/>
      <c r="F50" s="9">
        <v>3500</v>
      </c>
      <c r="G50" s="5"/>
      <c r="H50" s="5"/>
      <c r="I50" s="12">
        <v>0</v>
      </c>
      <c r="J50" s="15">
        <f t="shared" si="2"/>
        <v>3500</v>
      </c>
      <c r="K50" s="5"/>
      <c r="L50" s="5"/>
      <c r="M50" s="5"/>
      <c r="N50" s="5"/>
      <c r="O50" s="5"/>
      <c r="P50" s="5"/>
      <c r="Q50" s="16">
        <f t="shared" si="0"/>
        <v>0</v>
      </c>
    </row>
    <row r="51" spans="1:17" x14ac:dyDescent="0.25">
      <c r="A51" s="7" t="s">
        <v>95</v>
      </c>
      <c r="B51" s="18" t="s">
        <v>96</v>
      </c>
      <c r="C51" s="9">
        <v>1950</v>
      </c>
      <c r="D51" s="5"/>
      <c r="E51" s="5"/>
      <c r="F51" s="9">
        <v>1950</v>
      </c>
      <c r="G51" s="5"/>
      <c r="H51" s="5"/>
      <c r="I51" s="12">
        <v>0</v>
      </c>
      <c r="J51" s="15">
        <f t="shared" si="2"/>
        <v>1950</v>
      </c>
      <c r="K51" s="5"/>
      <c r="L51" s="5"/>
      <c r="M51" s="5"/>
      <c r="N51" s="5"/>
      <c r="O51" s="5"/>
      <c r="P51" s="5"/>
      <c r="Q51" s="16">
        <f t="shared" si="0"/>
        <v>0</v>
      </c>
    </row>
    <row r="52" spans="1:17" x14ac:dyDescent="0.25">
      <c r="A52" s="7" t="s">
        <v>97</v>
      </c>
      <c r="B52" s="18" t="s">
        <v>98</v>
      </c>
      <c r="C52" s="9">
        <v>4317</v>
      </c>
      <c r="D52" s="5"/>
      <c r="E52" s="5"/>
      <c r="F52" s="9">
        <v>4317</v>
      </c>
      <c r="G52" s="5"/>
      <c r="H52" s="5"/>
      <c r="I52" s="12">
        <v>0</v>
      </c>
      <c r="J52" s="15">
        <f t="shared" si="2"/>
        <v>4317</v>
      </c>
      <c r="K52" s="5"/>
      <c r="L52" s="5"/>
      <c r="M52" s="5"/>
      <c r="N52" s="5"/>
      <c r="O52" s="5"/>
      <c r="P52" s="5"/>
      <c r="Q52" s="16">
        <f t="shared" si="0"/>
        <v>0</v>
      </c>
    </row>
    <row r="53" spans="1:17" x14ac:dyDescent="0.25">
      <c r="A53" s="7" t="s">
        <v>99</v>
      </c>
      <c r="B53" s="18" t="s">
        <v>100</v>
      </c>
      <c r="C53" s="9">
        <v>500</v>
      </c>
      <c r="D53" s="5"/>
      <c r="E53" s="5"/>
      <c r="F53" s="9">
        <v>500</v>
      </c>
      <c r="G53" s="5"/>
      <c r="H53" s="5"/>
      <c r="I53" s="12">
        <v>0</v>
      </c>
      <c r="J53" s="15">
        <f t="shared" si="2"/>
        <v>500</v>
      </c>
      <c r="K53" s="5"/>
      <c r="L53" s="5"/>
      <c r="M53" s="5"/>
      <c r="N53" s="5"/>
      <c r="O53" s="5"/>
      <c r="P53" s="5"/>
      <c r="Q53" s="16">
        <f t="shared" si="0"/>
        <v>0</v>
      </c>
    </row>
    <row r="54" spans="1:17" x14ac:dyDescent="0.25">
      <c r="A54" s="7" t="s">
        <v>101</v>
      </c>
      <c r="B54" s="18" t="s">
        <v>102</v>
      </c>
      <c r="C54" s="9">
        <v>4119</v>
      </c>
      <c r="D54" s="5"/>
      <c r="E54" s="5"/>
      <c r="F54" s="9">
        <v>4119</v>
      </c>
      <c r="G54" s="5"/>
      <c r="H54" s="5"/>
      <c r="I54" s="12">
        <v>764.84999999999991</v>
      </c>
      <c r="J54" s="14">
        <f t="shared" si="2"/>
        <v>3354.15</v>
      </c>
      <c r="K54" s="5"/>
      <c r="L54" s="5"/>
      <c r="M54" s="5"/>
      <c r="N54" s="5"/>
      <c r="O54" s="5"/>
      <c r="P54" s="5"/>
      <c r="Q54" s="16">
        <f t="shared" si="0"/>
        <v>18.568827385287687</v>
      </c>
    </row>
    <row r="55" spans="1:17" x14ac:dyDescent="0.25">
      <c r="A55" s="7"/>
      <c r="B55" s="19"/>
      <c r="C55" s="5"/>
      <c r="D55" s="5"/>
      <c r="E55" s="5"/>
      <c r="F55" s="5"/>
      <c r="G55" s="5"/>
      <c r="H55" s="5"/>
      <c r="J55" s="15"/>
      <c r="K55" s="5"/>
      <c r="L55" s="5"/>
      <c r="M55" s="5"/>
      <c r="N55" s="5"/>
      <c r="O55" s="5"/>
      <c r="P55" s="5"/>
      <c r="Q55" s="16"/>
    </row>
    <row r="56" spans="1:17" x14ac:dyDescent="0.25">
      <c r="A56" s="7"/>
      <c r="B56" s="17" t="s">
        <v>103</v>
      </c>
      <c r="C56" s="12">
        <v>4500</v>
      </c>
      <c r="D56" s="5"/>
      <c r="E56" s="5"/>
      <c r="F56" s="12">
        <v>4500</v>
      </c>
      <c r="G56" s="5"/>
      <c r="H56" s="5"/>
      <c r="I56" s="12">
        <v>0</v>
      </c>
      <c r="J56" s="15">
        <f t="shared" si="2"/>
        <v>4500</v>
      </c>
      <c r="K56" s="5"/>
      <c r="L56" s="5"/>
      <c r="M56" s="5"/>
      <c r="N56" s="5"/>
      <c r="O56" s="5"/>
      <c r="P56" s="5"/>
      <c r="Q56" s="16">
        <f t="shared" si="0"/>
        <v>0</v>
      </c>
    </row>
    <row r="57" spans="1:17" x14ac:dyDescent="0.25">
      <c r="A57" s="8" t="s">
        <v>104</v>
      </c>
      <c r="B57" s="18" t="s">
        <v>105</v>
      </c>
      <c r="C57" s="9">
        <v>1000</v>
      </c>
      <c r="D57" s="5"/>
      <c r="E57" s="5"/>
      <c r="F57" s="9">
        <v>1000</v>
      </c>
      <c r="G57" s="5"/>
      <c r="H57" s="5"/>
      <c r="I57" s="12">
        <v>0</v>
      </c>
      <c r="J57" s="15">
        <f t="shared" si="2"/>
        <v>1000</v>
      </c>
      <c r="K57" s="5"/>
      <c r="L57" s="5"/>
      <c r="M57" s="5"/>
      <c r="N57" s="5"/>
      <c r="O57" s="5"/>
      <c r="P57" s="5"/>
      <c r="Q57" s="16">
        <f t="shared" si="0"/>
        <v>0</v>
      </c>
    </row>
    <row r="58" spans="1:17" x14ac:dyDescent="0.25">
      <c r="A58" s="8" t="s">
        <v>106</v>
      </c>
      <c r="B58" s="18" t="s">
        <v>107</v>
      </c>
      <c r="C58" s="9">
        <v>1000</v>
      </c>
      <c r="D58" s="5"/>
      <c r="E58" s="5"/>
      <c r="F58" s="9">
        <v>1000</v>
      </c>
      <c r="G58" s="5"/>
      <c r="H58" s="5"/>
      <c r="I58" s="12">
        <v>0</v>
      </c>
      <c r="J58" s="15">
        <f t="shared" si="2"/>
        <v>1000</v>
      </c>
      <c r="K58" s="5"/>
      <c r="L58" s="5"/>
      <c r="M58" s="5"/>
      <c r="N58" s="5"/>
      <c r="O58" s="5"/>
      <c r="P58" s="5"/>
      <c r="Q58" s="16">
        <f t="shared" si="0"/>
        <v>0</v>
      </c>
    </row>
    <row r="59" spans="1:17" x14ac:dyDescent="0.25">
      <c r="A59" s="8" t="s">
        <v>108</v>
      </c>
      <c r="B59" s="18" t="s">
        <v>103</v>
      </c>
      <c r="C59" s="10">
        <v>1000</v>
      </c>
      <c r="D59" s="5"/>
      <c r="E59" s="5"/>
      <c r="F59" s="10">
        <v>1000</v>
      </c>
      <c r="G59" s="5"/>
      <c r="H59" s="5"/>
      <c r="I59" s="12">
        <v>0</v>
      </c>
      <c r="J59" s="15">
        <f t="shared" si="2"/>
        <v>1000</v>
      </c>
      <c r="K59" s="5"/>
      <c r="L59" s="5"/>
      <c r="M59" s="5"/>
      <c r="N59" s="5"/>
      <c r="O59" s="5"/>
      <c r="P59" s="5"/>
      <c r="Q59" s="16">
        <f t="shared" si="0"/>
        <v>0</v>
      </c>
    </row>
    <row r="60" spans="1:17" x14ac:dyDescent="0.25">
      <c r="A60" s="7" t="s">
        <v>109</v>
      </c>
      <c r="B60" s="19" t="s">
        <v>110</v>
      </c>
      <c r="C60" s="21">
        <v>1500</v>
      </c>
      <c r="D60" s="5"/>
      <c r="E60" s="5"/>
      <c r="F60" s="21">
        <v>1500</v>
      </c>
      <c r="G60" s="5"/>
      <c r="H60" s="5"/>
      <c r="I60" s="12">
        <v>0</v>
      </c>
      <c r="J60" s="15">
        <f t="shared" si="2"/>
        <v>1500</v>
      </c>
      <c r="K60" s="5"/>
      <c r="L60" s="5"/>
      <c r="M60" s="5"/>
      <c r="N60" s="5"/>
      <c r="O60" s="5"/>
      <c r="P60" s="5"/>
      <c r="Q60" s="16">
        <f t="shared" si="0"/>
        <v>0</v>
      </c>
    </row>
    <row r="61" spans="1:17" x14ac:dyDescent="0.25">
      <c r="A61" s="7"/>
      <c r="B61" s="17" t="s">
        <v>111</v>
      </c>
      <c r="C61" s="12">
        <v>84950</v>
      </c>
      <c r="D61" s="5"/>
      <c r="E61" s="5"/>
      <c r="F61" s="12">
        <v>65750</v>
      </c>
      <c r="G61" s="5"/>
      <c r="H61" s="5"/>
      <c r="I61" s="23">
        <v>12995.98</v>
      </c>
      <c r="J61" s="14">
        <f t="shared" si="2"/>
        <v>52754.020000000004</v>
      </c>
      <c r="K61" s="5"/>
      <c r="L61" s="5"/>
      <c r="M61" s="5"/>
      <c r="N61" s="5"/>
      <c r="O61" s="5"/>
      <c r="P61" s="5"/>
      <c r="Q61" s="16">
        <f t="shared" si="0"/>
        <v>19.765749049429658</v>
      </c>
    </row>
    <row r="62" spans="1:17" x14ac:dyDescent="0.25">
      <c r="A62" s="7" t="s">
        <v>112</v>
      </c>
      <c r="B62" s="18" t="s">
        <v>113</v>
      </c>
      <c r="C62" s="9">
        <v>28650</v>
      </c>
      <c r="D62" s="5"/>
      <c r="E62" s="5"/>
      <c r="F62" s="9">
        <v>28803</v>
      </c>
      <c r="G62" s="5"/>
      <c r="H62" s="5"/>
      <c r="I62" s="12">
        <v>2795.98</v>
      </c>
      <c r="J62" s="15">
        <f t="shared" si="2"/>
        <v>26007.02</v>
      </c>
      <c r="K62" s="5"/>
      <c r="L62" s="5"/>
      <c r="M62" s="5"/>
      <c r="N62" s="5"/>
      <c r="O62" s="5"/>
      <c r="P62" s="5"/>
      <c r="Q62" s="16">
        <f t="shared" si="0"/>
        <v>9.7072527167308955</v>
      </c>
    </row>
    <row r="63" spans="1:17" x14ac:dyDescent="0.25">
      <c r="A63" s="7" t="s">
        <v>114</v>
      </c>
      <c r="B63" s="18" t="s">
        <v>115</v>
      </c>
      <c r="C63" s="9">
        <v>50000</v>
      </c>
      <c r="D63" s="5"/>
      <c r="E63" s="5"/>
      <c r="F63" s="9">
        <v>50000</v>
      </c>
      <c r="G63" s="5"/>
      <c r="H63" s="5"/>
      <c r="I63" s="12">
        <v>0</v>
      </c>
      <c r="J63" s="15">
        <f t="shared" si="2"/>
        <v>50000</v>
      </c>
      <c r="K63" s="5"/>
      <c r="L63" s="5"/>
      <c r="M63" s="5"/>
      <c r="N63" s="5"/>
      <c r="O63" s="5"/>
      <c r="P63" s="5"/>
      <c r="Q63" s="16">
        <f t="shared" si="0"/>
        <v>0</v>
      </c>
    </row>
    <row r="64" spans="1:17" x14ac:dyDescent="0.25">
      <c r="A64" s="7" t="s">
        <v>116</v>
      </c>
      <c r="B64" s="18" t="s">
        <v>117</v>
      </c>
      <c r="C64" s="9">
        <v>50</v>
      </c>
      <c r="D64" s="5"/>
      <c r="E64" s="5"/>
      <c r="F64" s="9">
        <v>50</v>
      </c>
      <c r="G64" s="5"/>
      <c r="H64" s="5"/>
      <c r="I64" s="12">
        <v>0</v>
      </c>
      <c r="J64" s="15">
        <f t="shared" si="2"/>
        <v>50</v>
      </c>
      <c r="K64" s="5"/>
      <c r="L64" s="5"/>
      <c r="M64" s="5"/>
      <c r="N64" s="5"/>
      <c r="O64" s="5"/>
      <c r="P64" s="5"/>
      <c r="Q64" s="16">
        <f t="shared" si="0"/>
        <v>0</v>
      </c>
    </row>
    <row r="65" spans="1:17" x14ac:dyDescent="0.25">
      <c r="A65" s="7" t="s">
        <v>118</v>
      </c>
      <c r="B65" s="18" t="s">
        <v>119</v>
      </c>
      <c r="C65" s="9">
        <v>3750</v>
      </c>
      <c r="D65" s="5"/>
      <c r="E65" s="5"/>
      <c r="F65" s="9">
        <v>3750</v>
      </c>
      <c r="G65" s="5"/>
      <c r="H65" s="5"/>
      <c r="I65" s="12">
        <v>0</v>
      </c>
      <c r="J65" s="15">
        <f t="shared" si="2"/>
        <v>3750</v>
      </c>
      <c r="K65" s="5"/>
      <c r="L65" s="5"/>
      <c r="M65" s="5"/>
      <c r="N65" s="5"/>
      <c r="O65" s="5"/>
      <c r="P65" s="5"/>
      <c r="Q65" s="16">
        <f t="shared" si="0"/>
        <v>0</v>
      </c>
    </row>
    <row r="66" spans="1:17" x14ac:dyDescent="0.25">
      <c r="A66" s="7" t="s">
        <v>120</v>
      </c>
      <c r="B66" s="18" t="s">
        <v>121</v>
      </c>
      <c r="C66" s="9">
        <v>400</v>
      </c>
      <c r="D66" s="5"/>
      <c r="E66" s="5"/>
      <c r="F66" s="9">
        <v>400</v>
      </c>
      <c r="G66" s="5"/>
      <c r="H66" s="5"/>
      <c r="I66" s="12">
        <v>0</v>
      </c>
      <c r="J66" s="15">
        <f t="shared" si="2"/>
        <v>400</v>
      </c>
      <c r="K66" s="5"/>
      <c r="L66" s="5"/>
      <c r="M66" s="5"/>
      <c r="N66" s="5"/>
      <c r="O66" s="5"/>
      <c r="P66" s="5"/>
      <c r="Q66" s="16">
        <f t="shared" si="0"/>
        <v>0</v>
      </c>
    </row>
    <row r="67" spans="1:17" x14ac:dyDescent="0.25">
      <c r="A67" s="7" t="s">
        <v>122</v>
      </c>
      <c r="B67" s="18" t="s">
        <v>123</v>
      </c>
      <c r="C67" s="9">
        <v>2100</v>
      </c>
      <c r="D67" s="5"/>
      <c r="E67" s="5"/>
      <c r="F67" s="9">
        <v>77700</v>
      </c>
      <c r="G67" s="5"/>
      <c r="H67" s="5"/>
      <c r="I67" s="12">
        <v>10200</v>
      </c>
      <c r="J67" s="14">
        <f t="shared" si="2"/>
        <v>67500</v>
      </c>
      <c r="K67" s="5"/>
      <c r="L67" s="5"/>
      <c r="M67" s="5"/>
      <c r="N67" s="5"/>
      <c r="O67" s="5"/>
      <c r="P67" s="5"/>
      <c r="Q67" s="16">
        <f t="shared" si="0"/>
        <v>13.127413127413128</v>
      </c>
    </row>
    <row r="68" spans="1:17" x14ac:dyDescent="0.25">
      <c r="A68" s="7"/>
      <c r="B68" s="19"/>
      <c r="G68" s="5"/>
      <c r="H68" s="5"/>
      <c r="I68" s="12"/>
      <c r="J68" s="15"/>
      <c r="K68" s="5"/>
      <c r="L68" s="5"/>
      <c r="M68" s="5"/>
      <c r="N68" s="5"/>
      <c r="O68" s="5"/>
      <c r="P68" s="5"/>
      <c r="Q68" s="16"/>
    </row>
    <row r="69" spans="1:17" x14ac:dyDescent="0.25">
      <c r="A69" s="7"/>
      <c r="B69" s="17" t="s">
        <v>124</v>
      </c>
      <c r="C69" s="9"/>
      <c r="D69" s="5"/>
      <c r="E69" s="5"/>
      <c r="F69" s="9"/>
      <c r="G69" s="5"/>
      <c r="H69" s="5"/>
      <c r="I69" s="12"/>
      <c r="J69" s="15"/>
      <c r="K69" s="5"/>
      <c r="L69" s="5"/>
      <c r="M69" s="5"/>
      <c r="N69" s="5"/>
      <c r="O69" s="5"/>
      <c r="P69" s="5"/>
      <c r="Q69" s="16"/>
    </row>
    <row r="70" spans="1:17" x14ac:dyDescent="0.25">
      <c r="A70" s="7" t="s">
        <v>125</v>
      </c>
      <c r="B70" s="18" t="s">
        <v>126</v>
      </c>
      <c r="C70" s="12">
        <v>200</v>
      </c>
      <c r="D70" s="5"/>
      <c r="E70" s="5"/>
      <c r="F70" s="12">
        <v>200</v>
      </c>
      <c r="G70" s="5"/>
      <c r="H70" s="5"/>
      <c r="I70" s="12">
        <v>0</v>
      </c>
      <c r="J70" s="15">
        <f t="shared" si="2"/>
        <v>200</v>
      </c>
      <c r="K70" s="5"/>
      <c r="L70" s="5"/>
      <c r="M70" s="5"/>
      <c r="N70" s="5"/>
      <c r="O70" s="5"/>
      <c r="P70" s="5"/>
      <c r="Q70" s="16">
        <f t="shared" si="0"/>
        <v>0</v>
      </c>
    </row>
    <row r="71" spans="1:17" x14ac:dyDescent="0.25">
      <c r="A71" s="7"/>
      <c r="B71" s="17"/>
      <c r="C71" s="9">
        <v>200</v>
      </c>
      <c r="D71" s="5"/>
      <c r="E71" s="5"/>
      <c r="F71" s="9">
        <v>200</v>
      </c>
      <c r="G71" s="5"/>
      <c r="H71" s="5"/>
      <c r="I71" s="12">
        <v>0</v>
      </c>
      <c r="J71" s="15">
        <f t="shared" si="2"/>
        <v>200</v>
      </c>
      <c r="K71" s="5"/>
      <c r="L71" s="5"/>
      <c r="M71" s="5"/>
      <c r="N71" s="5"/>
      <c r="O71" s="5"/>
      <c r="P71" s="5"/>
      <c r="Q71" s="16">
        <f t="shared" si="0"/>
        <v>0</v>
      </c>
    </row>
    <row r="72" spans="1:17" x14ac:dyDescent="0.25">
      <c r="A72" s="7"/>
      <c r="B72" s="17" t="s">
        <v>127</v>
      </c>
      <c r="C72" s="12"/>
      <c r="D72" s="5"/>
      <c r="E72" s="5"/>
      <c r="F72" s="12"/>
      <c r="G72" s="5"/>
      <c r="H72" s="5"/>
      <c r="J72" s="15"/>
      <c r="K72" s="5"/>
      <c r="L72" s="5"/>
      <c r="M72" s="5"/>
      <c r="N72" s="5"/>
      <c r="O72" s="5"/>
      <c r="P72" s="5"/>
      <c r="Q72" s="16"/>
    </row>
    <row r="73" spans="1:17" x14ac:dyDescent="0.25">
      <c r="A73" s="5"/>
      <c r="B73" s="5"/>
      <c r="C73" s="11">
        <v>801564</v>
      </c>
      <c r="D73" s="5"/>
      <c r="E73" s="5"/>
      <c r="F73" s="11">
        <v>782364</v>
      </c>
      <c r="G73" s="5"/>
      <c r="H73" s="5"/>
      <c r="I73" s="12">
        <v>121467.25999999998</v>
      </c>
      <c r="J73" s="15">
        <f t="shared" si="2"/>
        <v>660896.74</v>
      </c>
      <c r="K73" s="5"/>
      <c r="L73" s="5"/>
      <c r="M73" s="5"/>
      <c r="N73" s="5"/>
      <c r="O73" s="5"/>
      <c r="P73" s="5"/>
      <c r="Q73" s="16">
        <f t="shared" si="0"/>
        <v>15.525670915328412</v>
      </c>
    </row>
  </sheetData>
  <mergeCells count="6">
    <mergeCell ref="A7:C7"/>
    <mergeCell ref="A2:Q2"/>
    <mergeCell ref="A3:Q3"/>
    <mergeCell ref="A4:Q4"/>
    <mergeCell ref="A6:C6"/>
    <mergeCell ref="A5:Q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Jesika Lineth Jaramillo R.</cp:lastModifiedBy>
  <cp:lastPrinted>2022-03-17T15:29:30Z</cp:lastPrinted>
  <dcterms:created xsi:type="dcterms:W3CDTF">2022-03-17T15:01:51Z</dcterms:created>
  <dcterms:modified xsi:type="dcterms:W3CDTF">2022-09-08T21:15:43Z</dcterms:modified>
</cp:coreProperties>
</file>